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USER\OneDrive\Desktop\"/>
    </mc:Choice>
  </mc:AlternateContent>
  <bookViews>
    <workbookView xWindow="0" yWindow="0" windowWidth="38400" windowHeight="17610"/>
  </bookViews>
  <sheets>
    <sheet name="エントリーフォーム" sheetId="1" r:id="rId1"/>
    <sheet name="作業用" sheetId="8" r:id="rId2"/>
    <sheet name="値" sheetId="2" state="hidden" r:id="rId3"/>
  </sheets>
  <definedNames>
    <definedName name="_xlnm.Print_Area" localSheetId="0">エントリーフォーム!$B$1:$K$25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11" i="1" l="1"/>
  <c r="J12" i="1"/>
  <c r="J3" i="8" s="1"/>
  <c r="J18" i="1"/>
  <c r="J9" i="8" s="1"/>
  <c r="J17" i="1"/>
  <c r="J8" i="8" s="1"/>
  <c r="J16" i="1"/>
  <c r="J7" i="8" s="1"/>
  <c r="J15" i="1"/>
  <c r="J6" i="8" s="1"/>
  <c r="J14" i="1"/>
  <c r="J5" i="8" s="1"/>
  <c r="J13" i="1"/>
  <c r="J4" i="8" s="1"/>
  <c r="E3" i="8"/>
  <c r="A3" i="8" s="1"/>
  <c r="B3" i="8" s="1"/>
  <c r="F3" i="8"/>
  <c r="G3" i="8"/>
  <c r="H3" i="8"/>
  <c r="I3" i="8"/>
  <c r="K3" i="8"/>
  <c r="E4" i="8"/>
  <c r="A4" i="8" s="1"/>
  <c r="B4" i="8" s="1"/>
  <c r="F4" i="8"/>
  <c r="G4" i="8"/>
  <c r="H4" i="8"/>
  <c r="I4" i="8"/>
  <c r="K4" i="8"/>
  <c r="E5" i="8"/>
  <c r="A5" i="8" s="1"/>
  <c r="B5" i="8" s="1"/>
  <c r="F5" i="8"/>
  <c r="G5" i="8"/>
  <c r="H5" i="8"/>
  <c r="I5" i="8"/>
  <c r="K5" i="8"/>
  <c r="E6" i="8"/>
  <c r="A6" i="8" s="1"/>
  <c r="B6" i="8" s="1"/>
  <c r="F6" i="8"/>
  <c r="G6" i="8"/>
  <c r="H6" i="8"/>
  <c r="I6" i="8"/>
  <c r="K6" i="8"/>
  <c r="E7" i="8"/>
  <c r="A7" i="8" s="1"/>
  <c r="B7" i="8" s="1"/>
  <c r="F7" i="8"/>
  <c r="G7" i="8"/>
  <c r="H7" i="8"/>
  <c r="I7" i="8"/>
  <c r="K7" i="8"/>
  <c r="E8" i="8"/>
  <c r="A8" i="8" s="1"/>
  <c r="B8" i="8" s="1"/>
  <c r="F8" i="8"/>
  <c r="G8" i="8"/>
  <c r="H8" i="8"/>
  <c r="I8" i="8"/>
  <c r="K8" i="8"/>
  <c r="E9" i="8"/>
  <c r="A9" i="8" s="1"/>
  <c r="B9" i="8" s="1"/>
  <c r="F9" i="8"/>
  <c r="G9" i="8"/>
  <c r="H9" i="8"/>
  <c r="I9" i="8"/>
  <c r="K9" i="8"/>
  <c r="D3" i="8"/>
  <c r="D4" i="8"/>
  <c r="D5" i="8"/>
  <c r="D6" i="8"/>
  <c r="D7" i="8"/>
  <c r="D8" i="8"/>
  <c r="D9" i="8"/>
  <c r="D2" i="8"/>
  <c r="E2" i="8"/>
  <c r="A2" i="8" s="1"/>
  <c r="B2" i="8" s="1"/>
  <c r="G2" i="8"/>
  <c r="F2" i="8"/>
  <c r="I2" i="8"/>
  <c r="K2" i="8"/>
  <c r="H2" i="8"/>
  <c r="J2" i="8" l="1"/>
  <c r="K2" i="1"/>
</calcChain>
</file>

<file path=xl/sharedStrings.xml><?xml version="1.0" encoding="utf-8"?>
<sst xmlns="http://schemas.openxmlformats.org/spreadsheetml/2006/main" count="151" uniqueCount="134">
  <si>
    <t>団体名</t>
    <rPh sb="0" eb="2">
      <t>ダンタイ</t>
    </rPh>
    <rPh sb="2" eb="3">
      <t>メイ</t>
    </rPh>
    <phoneticPr fontId="1"/>
  </si>
  <si>
    <t>連絡先TEL(携帯可)</t>
    <rPh sb="0" eb="3">
      <t>レンラクサキ</t>
    </rPh>
    <rPh sb="7" eb="9">
      <t>ケイタイ</t>
    </rPh>
    <rPh sb="9" eb="10">
      <t>カ</t>
    </rPh>
    <phoneticPr fontId="1"/>
  </si>
  <si>
    <t>E-mailアドレス</t>
    <phoneticPr fontId="1"/>
  </si>
  <si>
    <t>代表者名(連絡担当者)</t>
    <rPh sb="0" eb="3">
      <t>ダイヒョウシャ</t>
    </rPh>
    <rPh sb="3" eb="4">
      <t>メイ</t>
    </rPh>
    <rPh sb="5" eb="7">
      <t>レンラク</t>
    </rPh>
    <rPh sb="7" eb="9">
      <t>タントウ</t>
    </rPh>
    <rPh sb="9" eb="10">
      <t>シャ</t>
    </rPh>
    <phoneticPr fontId="1"/>
  </si>
  <si>
    <t>名前</t>
    <rPh sb="0" eb="2">
      <t>ナマエ</t>
    </rPh>
    <phoneticPr fontId="1"/>
  </si>
  <si>
    <t>姓</t>
    <rPh sb="0" eb="1">
      <t>セイ</t>
    </rPh>
    <phoneticPr fontId="1"/>
  </si>
  <si>
    <t>名</t>
    <rPh sb="0" eb="1">
      <t>メイ</t>
    </rPh>
    <phoneticPr fontId="1"/>
  </si>
  <si>
    <t>フリガナ</t>
    <phoneticPr fontId="1"/>
  </si>
  <si>
    <t>グレード</t>
    <phoneticPr fontId="1"/>
  </si>
  <si>
    <t>役職</t>
    <rPh sb="0" eb="2">
      <t>ヤクショク</t>
    </rPh>
    <phoneticPr fontId="1"/>
  </si>
  <si>
    <t>登録番号</t>
    <rPh sb="0" eb="2">
      <t>トウロク</t>
    </rPh>
    <rPh sb="2" eb="4">
      <t>バンゴウ</t>
    </rPh>
    <phoneticPr fontId="1"/>
  </si>
  <si>
    <t>日程選択</t>
    <rPh sb="0" eb="2">
      <t>ニッテイ</t>
    </rPh>
    <rPh sb="2" eb="4">
      <t>センタク</t>
    </rPh>
    <phoneticPr fontId="1"/>
  </si>
  <si>
    <t>A</t>
    <phoneticPr fontId="1"/>
  </si>
  <si>
    <t>B</t>
    <phoneticPr fontId="1"/>
  </si>
  <si>
    <t>B'</t>
    <phoneticPr fontId="1"/>
  </si>
  <si>
    <t>C</t>
    <phoneticPr fontId="1"/>
  </si>
  <si>
    <t>D</t>
    <phoneticPr fontId="1"/>
  </si>
  <si>
    <t>両日</t>
    <rPh sb="0" eb="2">
      <t>リョウジツ</t>
    </rPh>
    <phoneticPr fontId="1"/>
  </si>
  <si>
    <t>なし</t>
    <phoneticPr fontId="1"/>
  </si>
  <si>
    <t>○</t>
    <phoneticPr fontId="1"/>
  </si>
  <si>
    <t>■ 連絡事項・変更内容：</t>
    <phoneticPr fontId="1"/>
  </si>
  <si>
    <t>備考</t>
    <rPh sb="0" eb="2">
      <t>ビコウ</t>
    </rPh>
    <phoneticPr fontId="1"/>
  </si>
  <si>
    <t>皇宮警察本部</t>
  </si>
  <si>
    <t>社会人昭和大学ライディングチーム</t>
  </si>
  <si>
    <t>衆議院乗馬会</t>
  </si>
  <si>
    <t>SOMPOホールディングス馬術部</t>
  </si>
  <si>
    <t>(株)日本馬事普及馬事研究部</t>
  </si>
  <si>
    <t>パナソニック馬術部</t>
  </si>
  <si>
    <t>パナソニックシステムネットワークス㈱馬術部</t>
  </si>
  <si>
    <t>富士通(株)馬術部</t>
  </si>
  <si>
    <t>防衛省乗馬同好会</t>
  </si>
  <si>
    <t>三井物産(株)乗馬部</t>
  </si>
  <si>
    <t>レッキス工業(株)馬術部</t>
  </si>
  <si>
    <t>G</t>
    <phoneticPr fontId="1"/>
  </si>
  <si>
    <t>セイ</t>
    <phoneticPr fontId="1"/>
  </si>
  <si>
    <t>メイ</t>
    <phoneticPr fontId="1"/>
  </si>
  <si>
    <t>宿泊</t>
    <rPh sb="0" eb="2">
      <t>シュクハク</t>
    </rPh>
    <phoneticPr fontId="1"/>
  </si>
  <si>
    <t>交通手段</t>
    <rPh sb="0" eb="2">
      <t>コウツウ</t>
    </rPh>
    <rPh sb="2" eb="4">
      <t>シュダン</t>
    </rPh>
    <phoneticPr fontId="1"/>
  </si>
  <si>
    <t>自車</t>
    <rPh sb="0" eb="2">
      <t>ジシャ</t>
    </rPh>
    <phoneticPr fontId="1"/>
  </si>
  <si>
    <t>電車</t>
    <rPh sb="0" eb="2">
      <t>デンシャ</t>
    </rPh>
    <phoneticPr fontId="1"/>
  </si>
  <si>
    <t>同乗</t>
    <rPh sb="0" eb="2">
      <t>ドウジョウ</t>
    </rPh>
    <phoneticPr fontId="1"/>
  </si>
  <si>
    <t>個人手配</t>
    <rPh sb="0" eb="2">
      <t>コジン</t>
    </rPh>
    <rPh sb="2" eb="4">
      <t>テハイ</t>
    </rPh>
    <phoneticPr fontId="1"/>
  </si>
  <si>
    <t>社馬連手配</t>
    <rPh sb="0" eb="3">
      <t>シャバレン</t>
    </rPh>
    <rPh sb="3" eb="5">
      <t>テハイ</t>
    </rPh>
    <phoneticPr fontId="1"/>
  </si>
  <si>
    <t>宿泊不要</t>
    <rPh sb="0" eb="2">
      <t>シュクハク</t>
    </rPh>
    <rPh sb="2" eb="4">
      <t>フヨウ</t>
    </rPh>
    <phoneticPr fontId="1"/>
  </si>
  <si>
    <t>その他</t>
    <rPh sb="2" eb="3">
      <t>ホカ</t>
    </rPh>
    <phoneticPr fontId="1"/>
  </si>
  <si>
    <t>自車(ピックアップ可)</t>
    <rPh sb="0" eb="2">
      <t>ジシャ</t>
    </rPh>
    <rPh sb="9" eb="10">
      <t>カ</t>
    </rPh>
    <phoneticPr fontId="1"/>
  </si>
  <si>
    <t>同乗希望</t>
    <rPh sb="0" eb="2">
      <t>ドウジョウ</t>
    </rPh>
    <rPh sb="2" eb="4">
      <t>キボウ</t>
    </rPh>
    <phoneticPr fontId="1"/>
  </si>
  <si>
    <t>北海道</t>
  </si>
  <si>
    <t>青森県</t>
  </si>
  <si>
    <t>岩手県</t>
  </si>
  <si>
    <t>宮城県</t>
  </si>
  <si>
    <t>秋田県</t>
  </si>
  <si>
    <t>山形県</t>
  </si>
  <si>
    <t>福島県</t>
  </si>
  <si>
    <t>茨城県</t>
  </si>
  <si>
    <t>栃木県</t>
  </si>
  <si>
    <t>群馬県</t>
  </si>
  <si>
    <t>埼玉県</t>
  </si>
  <si>
    <t>千葉県</t>
  </si>
  <si>
    <t>東京都</t>
  </si>
  <si>
    <t>神奈川県</t>
  </si>
  <si>
    <t>新潟県</t>
  </si>
  <si>
    <t>富山県</t>
  </si>
  <si>
    <t>石川県</t>
  </si>
  <si>
    <t>福井県</t>
  </si>
  <si>
    <t>山梨県</t>
  </si>
  <si>
    <t>長野県</t>
  </si>
  <si>
    <t>岐阜県</t>
  </si>
  <si>
    <t>静岡県</t>
  </si>
  <si>
    <t>愛知県</t>
  </si>
  <si>
    <t>三重県</t>
  </si>
  <si>
    <t>滋賀県</t>
  </si>
  <si>
    <t>京都府</t>
  </si>
  <si>
    <t>大阪府</t>
  </si>
  <si>
    <t>兵庫県</t>
  </si>
  <si>
    <t>奈良県</t>
  </si>
  <si>
    <t>和歌山県</t>
  </si>
  <si>
    <t>鳥取県</t>
  </si>
  <si>
    <t>島根県</t>
  </si>
  <si>
    <t>岡山県</t>
  </si>
  <si>
    <t>広島県</t>
  </si>
  <si>
    <t>山口県</t>
  </si>
  <si>
    <t>徳島県</t>
  </si>
  <si>
    <t>香川県</t>
  </si>
  <si>
    <t>愛媛県</t>
  </si>
  <si>
    <t>高知県</t>
  </si>
  <si>
    <t>福岡県</t>
  </si>
  <si>
    <t>佐賀県</t>
  </si>
  <si>
    <t>長崎県</t>
  </si>
  <si>
    <t>熊本県</t>
  </si>
  <si>
    <t>大分県</t>
  </si>
  <si>
    <t>宮崎県</t>
  </si>
  <si>
    <t>鹿児島県</t>
  </si>
  <si>
    <t>沖縄県</t>
  </si>
  <si>
    <t>都道府県</t>
    <rPh sb="0" eb="4">
      <t>トドウフケン</t>
    </rPh>
    <phoneticPr fontId="1"/>
  </si>
  <si>
    <t>カナ</t>
    <phoneticPr fontId="1"/>
  </si>
  <si>
    <t>番号</t>
    <rPh sb="0" eb="2">
      <t>バンゴウ</t>
    </rPh>
    <phoneticPr fontId="1"/>
  </si>
  <si>
    <t>16日</t>
    <rPh sb="2" eb="3">
      <t>ニチ</t>
    </rPh>
    <phoneticPr fontId="1"/>
  </si>
  <si>
    <t>17日</t>
    <rPh sb="2" eb="3">
      <t>ニチ</t>
    </rPh>
    <phoneticPr fontId="1"/>
  </si>
  <si>
    <t>青波馬術愛好会</t>
  </si>
  <si>
    <t>伊藤忠商事㈱相互会乗馬部</t>
  </si>
  <si>
    <t>F.R.C. book farm</t>
  </si>
  <si>
    <t>ソニー馬術部</t>
  </si>
  <si>
    <t>TMG 乗馬同好会</t>
  </si>
  <si>
    <t>日本知的財産協会馬術部</t>
  </si>
  <si>
    <t>(株)三菱総合研究所馬術部</t>
  </si>
  <si>
    <t>コメント</t>
    <phoneticPr fontId="1"/>
  </si>
  <si>
    <t>日付</t>
    <rPh sb="0" eb="2">
      <t>ヒヅケ</t>
    </rPh>
    <phoneticPr fontId="1"/>
  </si>
  <si>
    <t>競技名</t>
    <rPh sb="0" eb="2">
      <t>キョウギ</t>
    </rPh>
    <rPh sb="2" eb="3">
      <t>メイ</t>
    </rPh>
    <phoneticPr fontId="1"/>
  </si>
  <si>
    <t>団体ID</t>
    <rPh sb="0" eb="2">
      <t>ダンタイ</t>
    </rPh>
    <phoneticPr fontId="1"/>
  </si>
  <si>
    <t>出場競技</t>
    <rPh sb="0" eb="2">
      <t>シュツジョウ</t>
    </rPh>
    <rPh sb="2" eb="4">
      <t>キョウギ</t>
    </rPh>
    <phoneticPr fontId="1"/>
  </si>
  <si>
    <t>出場料</t>
    <rPh sb="0" eb="2">
      <t>シュツジョウ</t>
    </rPh>
    <rPh sb="2" eb="3">
      <t>リョウ</t>
    </rPh>
    <phoneticPr fontId="1"/>
  </si>
  <si>
    <t>出場料計</t>
    <rPh sb="0" eb="2">
      <t>シュツジョウ</t>
    </rPh>
    <rPh sb="2" eb="3">
      <t>リョウ</t>
    </rPh>
    <rPh sb="3" eb="4">
      <t>ケイ</t>
    </rPh>
    <phoneticPr fontId="1"/>
  </si>
  <si>
    <t>(新規)</t>
    <phoneticPr fontId="1"/>
  </si>
  <si>
    <t>11月6日</t>
    <rPh sb="2" eb="3">
      <t>ガツ</t>
    </rPh>
    <rPh sb="4" eb="5">
      <t>ニチ</t>
    </rPh>
    <phoneticPr fontId="1"/>
  </si>
  <si>
    <t>順位
※</t>
    <rPh sb="0" eb="2">
      <t>ジュンイ</t>
    </rPh>
    <phoneticPr fontId="1"/>
  </si>
  <si>
    <t>グーグル合同会社馬術部</t>
  </si>
  <si>
    <t>中部国際空港馬術部</t>
  </si>
  <si>
    <t>梅村建工(株)馬術部</t>
  </si>
  <si>
    <t>クリエイティブテクノロジー乗馬愛好部</t>
    <phoneticPr fontId="1"/>
  </si>
  <si>
    <t>※複数名出場希望の場合は、団体内での優先順位をつけて備考欄に記入してください。同一団体で希望者多数の場合は制限する場合もあります。</t>
    <rPh sb="26" eb="28">
      <t>ビコウ</t>
    </rPh>
    <rPh sb="28" eb="29">
      <t>ラン</t>
    </rPh>
    <phoneticPr fontId="1"/>
  </si>
  <si>
    <t>提出日： 2024年</t>
    <rPh sb="0" eb="2">
      <t>テイシュツ</t>
    </rPh>
    <rPh sb="2" eb="3">
      <t>ビ</t>
    </rPh>
    <rPh sb="9" eb="10">
      <t>ネン</t>
    </rPh>
    <phoneticPr fontId="1"/>
  </si>
  <si>
    <t>都庁・特別区乗馬部</t>
    <phoneticPr fontId="1"/>
  </si>
  <si>
    <t>TOPPAN エッジ(株)馬術部</t>
    <phoneticPr fontId="1"/>
  </si>
  <si>
    <t>日本アイ・ビー・エム(株)馬術部</t>
    <phoneticPr fontId="1"/>
  </si>
  <si>
    <t>日本電気保安協会馬術部</t>
    <phoneticPr fontId="1"/>
  </si>
  <si>
    <t>山田コンサルティンググループ乗馬同好会</t>
    <phoneticPr fontId="1"/>
  </si>
  <si>
    <t>第43回　全日本社会人馬術選手権大会 オータム（馬場選手権） 申込書</t>
    <rPh sb="0" eb="1">
      <t>ダイ</t>
    </rPh>
    <rPh sb="3" eb="4">
      <t>カイ</t>
    </rPh>
    <rPh sb="5" eb="8">
      <t>ゼンニッポン</t>
    </rPh>
    <rPh sb="8" eb="10">
      <t>シャカイ</t>
    </rPh>
    <rPh sb="10" eb="11">
      <t>ジン</t>
    </rPh>
    <rPh sb="11" eb="13">
      <t>バジュツ</t>
    </rPh>
    <rPh sb="13" eb="16">
      <t>センシュケン</t>
    </rPh>
    <rPh sb="16" eb="18">
      <t>タイカイ</t>
    </rPh>
    <rPh sb="24" eb="26">
      <t>ババ</t>
    </rPh>
    <rPh sb="26" eb="29">
      <t>センシュケン</t>
    </rPh>
    <rPh sb="31" eb="34">
      <t>モウシコミショ</t>
    </rPh>
    <phoneticPr fontId="1"/>
  </si>
  <si>
    <t>9</t>
  </si>
  <si>
    <t>１</t>
    <phoneticPr fontId="1"/>
  </si>
  <si>
    <t>馬場選手権</t>
    <rPh sb="0" eb="2">
      <t>ババ</t>
    </rPh>
    <rPh sb="2" eb="5">
      <t>センシュケン</t>
    </rPh>
    <phoneticPr fontId="1"/>
  </si>
  <si>
    <t>警視庁馬術クラブ</t>
    <phoneticPr fontId="1"/>
  </si>
  <si>
    <t>LINEヤフー乗馬部</t>
    <phoneticPr fontId="1"/>
  </si>
  <si>
    <t>新潟市馬術協会社会人愛馬会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</si>
</sst>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@\ &quot;日&quot;"/>
    <numFmt numFmtId="177" formatCode="@&quot; 月&quot;"/>
  </numFmts>
  <fonts count="8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b/>
      <sz val="16"/>
      <color theme="1"/>
      <name val="ＭＳ Ｐゴシック"/>
      <family val="3"/>
      <charset val="128"/>
    </font>
    <font>
      <b/>
      <u/>
      <sz val="12"/>
      <color theme="1"/>
      <name val="ＭＳ Ｐゴシック"/>
      <family val="3"/>
      <charset val="128"/>
    </font>
    <font>
      <sz val="11"/>
      <color theme="1"/>
      <name val="游ゴシック"/>
      <family val="2"/>
      <scheme val="minor"/>
    </font>
    <font>
      <sz val="8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55">
    <border>
      <left/>
      <right/>
      <top/>
      <bottom/>
      <diagonal/>
    </border>
    <border>
      <left style="medium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medium">
        <color auto="1"/>
      </right>
      <top style="dashed">
        <color auto="1"/>
      </top>
      <bottom style="dashed">
        <color auto="1"/>
      </bottom>
      <diagonal/>
    </border>
    <border>
      <left style="medium">
        <color auto="1"/>
      </left>
      <right style="dashed">
        <color auto="1"/>
      </right>
      <top style="dashed">
        <color auto="1"/>
      </top>
      <bottom style="medium">
        <color auto="1"/>
      </bottom>
      <diagonal/>
    </border>
    <border>
      <left style="dashed">
        <color auto="1"/>
      </left>
      <right style="medium">
        <color auto="1"/>
      </right>
      <top style="dashed">
        <color auto="1"/>
      </top>
      <bottom style="medium">
        <color auto="1"/>
      </bottom>
      <diagonal/>
    </border>
    <border>
      <left style="medium">
        <color auto="1"/>
      </left>
      <right style="dashed">
        <color auto="1"/>
      </right>
      <top/>
      <bottom style="dashed">
        <color auto="1"/>
      </bottom>
      <diagonal/>
    </border>
    <border>
      <left style="dashed">
        <color auto="1"/>
      </left>
      <right style="medium">
        <color auto="1"/>
      </right>
      <top/>
      <bottom style="dashed">
        <color auto="1"/>
      </bottom>
      <diagonal/>
    </border>
    <border>
      <left style="medium">
        <color auto="1"/>
      </left>
      <right/>
      <top style="medium">
        <color auto="1"/>
      </top>
      <bottom style="dashed">
        <color auto="1"/>
      </bottom>
      <diagonal/>
    </border>
    <border>
      <left style="medium">
        <color auto="1"/>
      </left>
      <right/>
      <top style="dashed">
        <color auto="1"/>
      </top>
      <bottom style="medium">
        <color auto="1"/>
      </bottom>
      <diagonal/>
    </border>
    <border>
      <left style="medium">
        <color auto="1"/>
      </left>
      <right/>
      <top/>
      <bottom style="dashed">
        <color auto="1"/>
      </bottom>
      <diagonal/>
    </border>
    <border>
      <left style="medium">
        <color auto="1"/>
      </left>
      <right/>
      <top style="dashed">
        <color auto="1"/>
      </top>
      <bottom style="dashed">
        <color auto="1"/>
      </bottom>
      <diagonal/>
    </border>
    <border>
      <left/>
      <right style="dashed">
        <color auto="1"/>
      </right>
      <top style="dashed">
        <color auto="1"/>
      </top>
      <bottom style="medium">
        <color auto="1"/>
      </bottom>
      <diagonal/>
    </border>
    <border>
      <left/>
      <right style="dashed">
        <color auto="1"/>
      </right>
      <top/>
      <bottom style="dashed">
        <color auto="1"/>
      </bottom>
      <diagonal/>
    </border>
    <border>
      <left/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/>
      <top style="dashed">
        <color auto="1"/>
      </top>
      <bottom style="medium">
        <color auto="1"/>
      </bottom>
      <diagonal/>
    </border>
    <border>
      <left style="dashed">
        <color auto="1"/>
      </left>
      <right/>
      <top/>
      <bottom style="dashed">
        <color auto="1"/>
      </bottom>
      <diagonal/>
    </border>
    <border>
      <left style="dashed">
        <color auto="1"/>
      </left>
      <right/>
      <top style="dashed">
        <color auto="1"/>
      </top>
      <bottom style="dashed">
        <color auto="1"/>
      </bottom>
      <diagonal/>
    </border>
    <border>
      <left/>
      <right style="medium">
        <color auto="1"/>
      </right>
      <top style="medium">
        <color auto="1"/>
      </top>
      <bottom style="dashed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hair">
        <color auto="1"/>
      </bottom>
      <diagonal/>
    </border>
    <border>
      <left/>
      <right/>
      <top style="medium">
        <color auto="1"/>
      </top>
      <bottom style="hair">
        <color auto="1"/>
      </bottom>
      <diagonal/>
    </border>
    <border>
      <left/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medium">
        <color auto="1"/>
      </bottom>
      <diagonal/>
    </border>
    <border>
      <left/>
      <right/>
      <top style="hair">
        <color auto="1"/>
      </top>
      <bottom style="medium">
        <color auto="1"/>
      </bottom>
      <diagonal/>
    </border>
    <border>
      <left/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dashed">
        <color auto="1"/>
      </bottom>
      <diagonal/>
    </border>
    <border>
      <left style="medium">
        <color auto="1"/>
      </left>
      <right style="medium">
        <color auto="1"/>
      </right>
      <top style="dashed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dashed">
        <color auto="1"/>
      </bottom>
      <diagonal/>
    </border>
    <border>
      <left style="medium">
        <color auto="1"/>
      </left>
      <right style="medium">
        <color auto="1"/>
      </right>
      <top style="dashed">
        <color auto="1"/>
      </top>
      <bottom style="dashed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dashed">
        <color auto="1"/>
      </top>
      <bottom style="medium">
        <color auto="1"/>
      </bottom>
      <diagonal/>
    </border>
    <border>
      <left/>
      <right style="medium">
        <color auto="1"/>
      </right>
      <top/>
      <bottom style="dashed">
        <color auto="1"/>
      </bottom>
      <diagonal/>
    </border>
    <border>
      <left/>
      <right style="medium">
        <color auto="1"/>
      </right>
      <top style="dashed">
        <color auto="1"/>
      </top>
      <bottom style="dashed">
        <color auto="1"/>
      </bottom>
      <diagonal/>
    </border>
    <border>
      <left style="medium">
        <color auto="1"/>
      </left>
      <right style="dashed">
        <color auto="1"/>
      </right>
      <top style="medium">
        <color auto="1"/>
      </top>
      <bottom style="medium">
        <color auto="1"/>
      </bottom>
      <diagonal/>
    </border>
    <border>
      <left style="dashed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2">
    <xf numFmtId="0" fontId="0" fillId="0" borderId="0"/>
    <xf numFmtId="38" fontId="6" fillId="0" borderId="0" applyFont="0" applyFill="0" applyBorder="0" applyAlignment="0" applyProtection="0">
      <alignment vertical="center"/>
    </xf>
  </cellStyleXfs>
  <cellXfs count="84">
    <xf numFmtId="0" fontId="0" fillId="0" borderId="0" xfId="0"/>
    <xf numFmtId="0" fontId="2" fillId="0" borderId="0" xfId="0" applyFont="1"/>
    <xf numFmtId="0" fontId="2" fillId="0" borderId="0" xfId="0" applyFont="1" applyAlignment="1">
      <alignment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2" fillId="0" borderId="28" xfId="0" applyFont="1" applyBorder="1" applyAlignment="1">
      <alignment vertical="center"/>
    </xf>
    <xf numFmtId="0" fontId="3" fillId="0" borderId="29" xfId="0" applyFont="1" applyBorder="1" applyAlignment="1">
      <alignment vertical="center"/>
    </xf>
    <xf numFmtId="0" fontId="0" fillId="0" borderId="0" xfId="0" applyAlignment="1">
      <alignment shrinkToFit="1"/>
    </xf>
    <xf numFmtId="0" fontId="0" fillId="0" borderId="18" xfId="0" applyBorder="1" applyAlignment="1">
      <alignment shrinkToFit="1"/>
    </xf>
    <xf numFmtId="0" fontId="5" fillId="0" borderId="0" xfId="0" applyFont="1"/>
    <xf numFmtId="0" fontId="5" fillId="0" borderId="0" xfId="0" applyFont="1" applyAlignment="1">
      <alignment vertical="center"/>
    </xf>
    <xf numFmtId="0" fontId="2" fillId="2" borderId="9" xfId="0" applyFont="1" applyFill="1" applyBorder="1" applyAlignment="1" applyProtection="1">
      <alignment horizontal="center" vertical="center"/>
      <protection locked="0"/>
    </xf>
    <xf numFmtId="0" fontId="2" fillId="2" borderId="5" xfId="0" applyFont="1" applyFill="1" applyBorder="1" applyAlignment="1" applyProtection="1">
      <alignment horizontal="center" vertical="center"/>
      <protection locked="0"/>
    </xf>
    <xf numFmtId="0" fontId="2" fillId="2" borderId="6" xfId="0" applyFont="1" applyFill="1" applyBorder="1" applyAlignment="1" applyProtection="1">
      <alignment horizontal="center" vertical="center"/>
      <protection locked="0"/>
    </xf>
    <xf numFmtId="0" fontId="2" fillId="2" borderId="12" xfId="0" applyFont="1" applyFill="1" applyBorder="1" applyAlignment="1" applyProtection="1">
      <alignment horizontal="center" vertical="center"/>
      <protection locked="0"/>
    </xf>
    <xf numFmtId="0" fontId="2" fillId="2" borderId="15" xfId="0" applyFont="1" applyFill="1" applyBorder="1" applyAlignment="1" applyProtection="1">
      <alignment horizontal="center" vertical="center"/>
      <protection locked="0"/>
    </xf>
    <xf numFmtId="49" fontId="2" fillId="2" borderId="6" xfId="0" applyNumberFormat="1" applyFont="1" applyFill="1" applyBorder="1" applyAlignment="1" applyProtection="1">
      <alignment horizontal="center" vertical="center"/>
      <protection locked="0"/>
    </xf>
    <xf numFmtId="0" fontId="2" fillId="2" borderId="30" xfId="0" applyFont="1" applyFill="1" applyBorder="1" applyAlignment="1" applyProtection="1">
      <alignment vertical="center" shrinkToFit="1"/>
      <protection locked="0"/>
    </xf>
    <xf numFmtId="0" fontId="2" fillId="2" borderId="10" xfId="0" applyFont="1" applyFill="1" applyBorder="1" applyAlignment="1" applyProtection="1">
      <alignment horizontal="center" vertical="center"/>
      <protection locked="0"/>
    </xf>
    <xf numFmtId="0" fontId="2" fillId="2" borderId="1" xfId="0" applyFont="1" applyFill="1" applyBorder="1" applyAlignment="1" applyProtection="1">
      <alignment horizontal="center" vertical="center"/>
      <protection locked="0"/>
    </xf>
    <xf numFmtId="0" fontId="2" fillId="2" borderId="2" xfId="0" applyFont="1" applyFill="1" applyBorder="1" applyAlignment="1" applyProtection="1">
      <alignment horizontal="center" vertical="center"/>
      <protection locked="0"/>
    </xf>
    <xf numFmtId="0" fontId="2" fillId="2" borderId="13" xfId="0" applyFont="1" applyFill="1" applyBorder="1" applyAlignment="1" applyProtection="1">
      <alignment horizontal="center" vertical="center"/>
      <protection locked="0"/>
    </xf>
    <xf numFmtId="0" fontId="2" fillId="2" borderId="16" xfId="0" applyFont="1" applyFill="1" applyBorder="1" applyAlignment="1" applyProtection="1">
      <alignment horizontal="center" vertical="center"/>
      <protection locked="0"/>
    </xf>
    <xf numFmtId="49" fontId="2" fillId="2" borderId="2" xfId="0" applyNumberFormat="1" applyFont="1" applyFill="1" applyBorder="1" applyAlignment="1" applyProtection="1">
      <alignment horizontal="center" vertical="center"/>
      <protection locked="0"/>
    </xf>
    <xf numFmtId="0" fontId="2" fillId="2" borderId="31" xfId="0" applyFont="1" applyFill="1" applyBorder="1" applyAlignment="1" applyProtection="1">
      <alignment vertical="center" shrinkToFit="1"/>
      <protection locked="0"/>
    </xf>
    <xf numFmtId="0" fontId="2" fillId="2" borderId="8" xfId="0" applyFont="1" applyFill="1" applyBorder="1" applyAlignment="1" applyProtection="1">
      <alignment horizontal="center" vertical="center"/>
      <protection locked="0"/>
    </xf>
    <xf numFmtId="0" fontId="2" fillId="2" borderId="3" xfId="0" applyFont="1" applyFill="1" applyBorder="1" applyAlignment="1" applyProtection="1">
      <alignment horizontal="center" vertical="center"/>
      <protection locked="0"/>
    </xf>
    <xf numFmtId="0" fontId="2" fillId="2" borderId="4" xfId="0" applyFont="1" applyFill="1" applyBorder="1" applyAlignment="1" applyProtection="1">
      <alignment horizontal="center" vertical="center"/>
      <protection locked="0"/>
    </xf>
    <xf numFmtId="0" fontId="2" fillId="2" borderId="11" xfId="0" applyFont="1" applyFill="1" applyBorder="1" applyAlignment="1" applyProtection="1">
      <alignment horizontal="center" vertical="center"/>
      <protection locked="0"/>
    </xf>
    <xf numFmtId="0" fontId="2" fillId="2" borderId="14" xfId="0" applyFont="1" applyFill="1" applyBorder="1" applyAlignment="1" applyProtection="1">
      <alignment horizontal="center" vertical="center"/>
      <protection locked="0"/>
    </xf>
    <xf numFmtId="49" fontId="2" fillId="2" borderId="4" xfId="0" applyNumberFormat="1" applyFont="1" applyFill="1" applyBorder="1" applyAlignment="1" applyProtection="1">
      <alignment horizontal="center" vertical="center"/>
      <protection locked="0"/>
    </xf>
    <xf numFmtId="0" fontId="2" fillId="2" borderId="29" xfId="0" applyFont="1" applyFill="1" applyBorder="1" applyAlignment="1" applyProtection="1">
      <alignment vertical="center" shrinkToFit="1"/>
      <protection locked="0"/>
    </xf>
    <xf numFmtId="177" fontId="2" fillId="2" borderId="0" xfId="0" applyNumberFormat="1" applyFont="1" applyFill="1" applyAlignment="1" applyProtection="1">
      <alignment horizontal="center" vertical="center"/>
      <protection locked="0"/>
    </xf>
    <xf numFmtId="176" fontId="2" fillId="2" borderId="0" xfId="0" applyNumberFormat="1" applyFont="1" applyFill="1" applyAlignment="1" applyProtection="1">
      <alignment horizontal="center" vertical="center"/>
      <protection locked="0"/>
    </xf>
    <xf numFmtId="0" fontId="2" fillId="2" borderId="0" xfId="0" applyFont="1" applyFill="1" applyAlignment="1" applyProtection="1">
      <alignment vertical="center"/>
      <protection locked="0"/>
    </xf>
    <xf numFmtId="56" fontId="2" fillId="0" borderId="0" xfId="0" applyNumberFormat="1" applyFont="1" applyAlignment="1">
      <alignment horizontal="center" vertical="center"/>
    </xf>
    <xf numFmtId="0" fontId="0" fillId="0" borderId="18" xfId="0" applyNumberFormat="1" applyBorder="1" applyAlignment="1">
      <alignment shrinkToFit="1"/>
    </xf>
    <xf numFmtId="0" fontId="2" fillId="0" borderId="52" xfId="0" applyFont="1" applyBorder="1" applyAlignment="1">
      <alignment horizontal="center" vertical="center"/>
    </xf>
    <xf numFmtId="49" fontId="0" fillId="0" borderId="18" xfId="0" applyNumberFormat="1" applyBorder="1" applyAlignment="1">
      <alignment shrinkToFit="1"/>
    </xf>
    <xf numFmtId="38" fontId="2" fillId="0" borderId="50" xfId="1" applyFont="1" applyFill="1" applyBorder="1" applyAlignment="1" applyProtection="1">
      <alignment horizontal="center" vertical="center"/>
    </xf>
    <xf numFmtId="38" fontId="2" fillId="0" borderId="51" xfId="1" applyFont="1" applyFill="1" applyBorder="1" applyAlignment="1" applyProtection="1">
      <alignment horizontal="center" vertical="center"/>
    </xf>
    <xf numFmtId="38" fontId="2" fillId="0" borderId="49" xfId="1" applyFont="1" applyFill="1" applyBorder="1" applyAlignment="1" applyProtection="1">
      <alignment horizontal="center" vertical="center"/>
    </xf>
    <xf numFmtId="38" fontId="2" fillId="0" borderId="53" xfId="1" applyFont="1" applyBorder="1" applyAlignment="1">
      <alignment vertical="center"/>
    </xf>
    <xf numFmtId="0" fontId="3" fillId="0" borderId="0" xfId="0" applyFont="1"/>
    <xf numFmtId="0" fontId="2" fillId="0" borderId="54" xfId="0" applyFont="1" applyBorder="1" applyAlignment="1">
      <alignment horizontal="center" vertical="center"/>
    </xf>
    <xf numFmtId="0" fontId="2" fillId="0" borderId="38" xfId="0" applyFont="1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33" xfId="0" applyBorder="1" applyAlignment="1">
      <alignment vertical="center"/>
    </xf>
    <xf numFmtId="0" fontId="2" fillId="0" borderId="40" xfId="0" applyFon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34" xfId="0" applyBorder="1" applyAlignment="1">
      <alignment vertical="center"/>
    </xf>
    <xf numFmtId="0" fontId="7" fillId="0" borderId="47" xfId="0" applyFont="1" applyBorder="1" applyAlignment="1">
      <alignment horizontal="center" vertical="center" wrapText="1"/>
    </xf>
    <xf numFmtId="0" fontId="7" fillId="0" borderId="48" xfId="0" applyFont="1" applyBorder="1" applyAlignment="1">
      <alignment horizontal="center" vertical="center"/>
    </xf>
    <xf numFmtId="0" fontId="2" fillId="2" borderId="22" xfId="0" applyFont="1" applyFill="1" applyBorder="1" applyAlignment="1" applyProtection="1">
      <alignment horizontal="left" vertical="center" shrinkToFit="1"/>
      <protection locked="0"/>
    </xf>
    <xf numFmtId="0" fontId="2" fillId="2" borderId="23" xfId="0" applyFont="1" applyFill="1" applyBorder="1" applyAlignment="1" applyProtection="1">
      <alignment horizontal="left" vertical="center" shrinkToFit="1"/>
      <protection locked="0"/>
    </xf>
    <xf numFmtId="0" fontId="2" fillId="2" borderId="24" xfId="0" applyFont="1" applyFill="1" applyBorder="1" applyAlignment="1" applyProtection="1">
      <alignment horizontal="left" vertical="center" shrinkToFit="1"/>
      <protection locked="0"/>
    </xf>
    <xf numFmtId="0" fontId="2" fillId="2" borderId="25" xfId="0" applyFont="1" applyFill="1" applyBorder="1" applyAlignment="1" applyProtection="1">
      <alignment horizontal="left" vertical="center" shrinkToFit="1"/>
      <protection locked="0"/>
    </xf>
    <xf numFmtId="0" fontId="2" fillId="2" borderId="26" xfId="0" applyFont="1" applyFill="1" applyBorder="1" applyAlignment="1" applyProtection="1">
      <alignment horizontal="left" vertical="center" shrinkToFit="1"/>
      <protection locked="0"/>
    </xf>
    <xf numFmtId="0" fontId="2" fillId="2" borderId="27" xfId="0" applyFont="1" applyFill="1" applyBorder="1" applyAlignment="1" applyProtection="1">
      <alignment horizontal="left" vertical="center" shrinkToFit="1"/>
      <protection locked="0"/>
    </xf>
    <xf numFmtId="0" fontId="4" fillId="0" borderId="0" xfId="0" applyFont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38" fontId="2" fillId="0" borderId="47" xfId="1" applyFont="1" applyBorder="1" applyAlignment="1">
      <alignment horizontal="center" vertical="center"/>
    </xf>
    <xf numFmtId="38" fontId="0" fillId="0" borderId="48" xfId="1" applyFont="1" applyBorder="1" applyAlignment="1">
      <alignment horizontal="center" vertical="center"/>
    </xf>
    <xf numFmtId="0" fontId="2" fillId="2" borderId="19" xfId="0" applyFont="1" applyFill="1" applyBorder="1" applyAlignment="1" applyProtection="1">
      <alignment horizontal="left" vertical="center" shrinkToFit="1"/>
      <protection locked="0"/>
    </xf>
    <xf numFmtId="0" fontId="2" fillId="2" borderId="20" xfId="0" applyFont="1" applyFill="1" applyBorder="1" applyAlignment="1" applyProtection="1">
      <alignment horizontal="left" vertical="center" shrinkToFit="1"/>
      <protection locked="0"/>
    </xf>
    <xf numFmtId="0" fontId="2" fillId="2" borderId="21" xfId="0" applyFont="1" applyFill="1" applyBorder="1" applyAlignment="1" applyProtection="1">
      <alignment horizontal="left" vertical="center" shrinkToFit="1"/>
      <protection locked="0"/>
    </xf>
    <xf numFmtId="0" fontId="2" fillId="2" borderId="45" xfId="0" applyFont="1" applyFill="1" applyBorder="1" applyAlignment="1" applyProtection="1">
      <alignment vertical="center"/>
      <protection locked="0"/>
    </xf>
    <xf numFmtId="0" fontId="0" fillId="2" borderId="41" xfId="0" applyFill="1" applyBorder="1" applyAlignment="1" applyProtection="1">
      <alignment vertical="center"/>
      <protection locked="0"/>
    </xf>
    <xf numFmtId="0" fontId="0" fillId="2" borderId="46" xfId="0" applyFill="1" applyBorder="1" applyAlignment="1" applyProtection="1">
      <alignment vertical="center"/>
      <protection locked="0"/>
    </xf>
    <xf numFmtId="0" fontId="2" fillId="2" borderId="37" xfId="0" applyFont="1" applyFill="1" applyBorder="1" applyAlignment="1" applyProtection="1">
      <alignment vertical="center"/>
      <protection locked="0"/>
    </xf>
    <xf numFmtId="0" fontId="0" fillId="2" borderId="39" xfId="0" applyFill="1" applyBorder="1" applyAlignment="1" applyProtection="1">
      <alignment vertical="center"/>
      <protection locked="0"/>
    </xf>
    <xf numFmtId="0" fontId="0" fillId="2" borderId="42" xfId="0" applyFill="1" applyBorder="1" applyAlignment="1" applyProtection="1">
      <alignment vertical="center"/>
      <protection locked="0"/>
    </xf>
    <xf numFmtId="0" fontId="2" fillId="2" borderId="43" xfId="0" applyFont="1" applyFill="1" applyBorder="1" applyAlignment="1" applyProtection="1">
      <alignment vertical="center"/>
      <protection locked="0"/>
    </xf>
    <xf numFmtId="0" fontId="0" fillId="2" borderId="36" xfId="0" applyFill="1" applyBorder="1" applyAlignment="1" applyProtection="1">
      <alignment vertical="center"/>
      <protection locked="0"/>
    </xf>
    <xf numFmtId="0" fontId="0" fillId="2" borderId="44" xfId="0" applyFill="1" applyBorder="1" applyAlignment="1" applyProtection="1">
      <alignment vertical="center"/>
      <protection locked="0"/>
    </xf>
    <xf numFmtId="0" fontId="2" fillId="0" borderId="47" xfId="0" applyFont="1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2" fillId="0" borderId="35" xfId="0" applyFont="1" applyBorder="1" applyAlignment="1">
      <alignment vertical="center"/>
    </xf>
    <xf numFmtId="0" fontId="0" fillId="0" borderId="36" xfId="0" applyBorder="1" applyAlignment="1">
      <alignment vertical="center"/>
    </xf>
    <xf numFmtId="0" fontId="0" fillId="0" borderId="32" xfId="0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B1:Q43"/>
  <sheetViews>
    <sheetView tabSelected="1" view="pageBreakPreview" zoomScaleNormal="100" zoomScaleSheetLayoutView="100" workbookViewId="0">
      <selection activeCell="I13" sqref="I13"/>
    </sheetView>
  </sheetViews>
  <sheetFormatPr defaultColWidth="9" defaultRowHeight="13.5" x14ac:dyDescent="0.15"/>
  <cols>
    <col min="1" max="1" width="3.125" style="1" customWidth="1"/>
    <col min="2" max="2" width="3.75" style="1" customWidth="1"/>
    <col min="3" max="3" width="21.375" style="1" bestFit="1" customWidth="1"/>
    <col min="4" max="5" width="8.625" style="1" customWidth="1"/>
    <col min="6" max="7" width="10.625" style="1" customWidth="1"/>
    <col min="8" max="8" width="3.5" style="1" customWidth="1"/>
    <col min="9" max="10" width="9.125" style="1" customWidth="1"/>
    <col min="11" max="11" width="23.625" style="1" customWidth="1"/>
    <col min="12" max="12" width="9" style="1"/>
    <col min="13" max="13" width="8.875" style="1" customWidth="1"/>
    <col min="14" max="14" width="9" style="1" customWidth="1"/>
    <col min="15" max="15" width="21.375" style="1" hidden="1" customWidth="1"/>
    <col min="16" max="16" width="6.5" style="1" hidden="1" customWidth="1"/>
    <col min="17" max="17" width="21.375" style="1" customWidth="1"/>
    <col min="18" max="18" width="6.5" style="1" customWidth="1"/>
    <col min="19" max="16384" width="9" style="1"/>
  </cols>
  <sheetData>
    <row r="1" spans="2:17" ht="21.75" customHeight="1" thickBot="1" x14ac:dyDescent="0.2">
      <c r="B1" s="62" t="s">
        <v>127</v>
      </c>
      <c r="C1" s="62"/>
      <c r="D1" s="62"/>
      <c r="E1" s="62"/>
      <c r="F1" s="62"/>
      <c r="G1" s="62"/>
      <c r="H1" s="62"/>
      <c r="I1" s="62"/>
      <c r="J1" s="62"/>
      <c r="K1" s="62"/>
    </row>
    <row r="2" spans="2:17" s="2" customFormat="1" ht="23.25" customHeight="1" thickBot="1" x14ac:dyDescent="0.45">
      <c r="B2" s="2" t="s">
        <v>121</v>
      </c>
      <c r="D2" s="35" t="s">
        <v>128</v>
      </c>
      <c r="E2" s="36" t="s">
        <v>129</v>
      </c>
      <c r="F2" s="37" t="s">
        <v>113</v>
      </c>
      <c r="J2" s="40" t="s">
        <v>112</v>
      </c>
      <c r="K2" s="45">
        <f>SUM(J11:J18)</f>
        <v>0</v>
      </c>
    </row>
    <row r="3" spans="2:17" s="2" customFormat="1" ht="21" customHeight="1" x14ac:dyDescent="0.4">
      <c r="B3" s="81" t="s">
        <v>0</v>
      </c>
      <c r="C3" s="82"/>
      <c r="D3" s="83"/>
      <c r="E3" s="76"/>
      <c r="F3" s="77"/>
      <c r="G3" s="77"/>
      <c r="H3" s="77"/>
      <c r="I3" s="77"/>
      <c r="J3" s="77"/>
      <c r="K3" s="78"/>
      <c r="O3" s="38"/>
      <c r="P3" s="38"/>
      <c r="Q3" s="38"/>
    </row>
    <row r="4" spans="2:17" s="2" customFormat="1" ht="20.25" customHeight="1" x14ac:dyDescent="0.4">
      <c r="B4" s="48" t="s">
        <v>3</v>
      </c>
      <c r="C4" s="49"/>
      <c r="D4" s="50"/>
      <c r="E4" s="73"/>
      <c r="F4" s="74"/>
      <c r="G4" s="74"/>
      <c r="H4" s="74"/>
      <c r="I4" s="74"/>
      <c r="J4" s="74"/>
      <c r="K4" s="75"/>
    </row>
    <row r="5" spans="2:17" s="2" customFormat="1" ht="20.25" customHeight="1" x14ac:dyDescent="0.4">
      <c r="B5" s="48" t="s">
        <v>1</v>
      </c>
      <c r="C5" s="49"/>
      <c r="D5" s="50"/>
      <c r="E5" s="73"/>
      <c r="F5" s="74"/>
      <c r="G5" s="74"/>
      <c r="H5" s="74"/>
      <c r="I5" s="74"/>
      <c r="J5" s="74"/>
      <c r="K5" s="75"/>
      <c r="O5" s="2" t="s">
        <v>130</v>
      </c>
      <c r="P5" s="2">
        <v>25000</v>
      </c>
    </row>
    <row r="6" spans="2:17" s="2" customFormat="1" ht="20.25" customHeight="1" thickBot="1" x14ac:dyDescent="0.45">
      <c r="B6" s="51" t="s">
        <v>2</v>
      </c>
      <c r="C6" s="52"/>
      <c r="D6" s="53"/>
      <c r="E6" s="70"/>
      <c r="F6" s="71"/>
      <c r="G6" s="71"/>
      <c r="H6" s="71"/>
      <c r="I6" s="71"/>
      <c r="J6" s="71"/>
      <c r="K6" s="72"/>
    </row>
    <row r="7" spans="2:17" s="2" customFormat="1" ht="11.25" customHeight="1" x14ac:dyDescent="0.15">
      <c r="B7" s="1"/>
      <c r="C7" s="1"/>
      <c r="D7" s="1"/>
      <c r="E7" s="1"/>
      <c r="F7" s="1"/>
      <c r="G7" s="1"/>
      <c r="H7" s="1"/>
      <c r="I7" s="1"/>
      <c r="J7" s="1"/>
      <c r="K7" s="1"/>
    </row>
    <row r="8" spans="2:17" ht="15.75" customHeight="1" thickBot="1" x14ac:dyDescent="0.2">
      <c r="B8" s="13"/>
      <c r="C8" s="12"/>
      <c r="Q8" s="2"/>
    </row>
    <row r="9" spans="2:17" ht="15.95" customHeight="1" x14ac:dyDescent="0.15">
      <c r="B9" s="54" t="s">
        <v>115</v>
      </c>
      <c r="C9" s="79" t="s">
        <v>110</v>
      </c>
      <c r="D9" s="63" t="s">
        <v>4</v>
      </c>
      <c r="E9" s="64"/>
      <c r="F9" s="63" t="s">
        <v>7</v>
      </c>
      <c r="G9" s="64"/>
      <c r="H9" s="63" t="s">
        <v>8</v>
      </c>
      <c r="I9" s="64"/>
      <c r="J9" s="65" t="s">
        <v>111</v>
      </c>
      <c r="K9" s="8" t="s">
        <v>21</v>
      </c>
    </row>
    <row r="10" spans="2:17" s="2" customFormat="1" ht="15.95" customHeight="1" thickBot="1" x14ac:dyDescent="0.45">
      <c r="B10" s="55"/>
      <c r="C10" s="80"/>
      <c r="D10" s="3" t="s">
        <v>5</v>
      </c>
      <c r="E10" s="4" t="s">
        <v>6</v>
      </c>
      <c r="F10" s="6" t="s">
        <v>34</v>
      </c>
      <c r="G10" s="7" t="s">
        <v>35</v>
      </c>
      <c r="H10" s="3" t="s">
        <v>33</v>
      </c>
      <c r="I10" s="4" t="s">
        <v>10</v>
      </c>
      <c r="J10" s="66"/>
      <c r="K10" s="9" t="s">
        <v>106</v>
      </c>
    </row>
    <row r="11" spans="2:17" s="2" customFormat="1" ht="15.95" customHeight="1" x14ac:dyDescent="0.4">
      <c r="B11" s="5">
        <v>1</v>
      </c>
      <c r="C11" s="14"/>
      <c r="D11" s="15"/>
      <c r="E11" s="16"/>
      <c r="F11" s="17"/>
      <c r="G11" s="18"/>
      <c r="H11" s="15"/>
      <c r="I11" s="19"/>
      <c r="J11" s="42" t="str">
        <f>IF(C11&lt;&gt;"",VLOOKUP(C11,$O$5:$P$8,2,FALSE),"")</f>
        <v/>
      </c>
      <c r="K11" s="20"/>
    </row>
    <row r="12" spans="2:17" s="2" customFormat="1" ht="15.95" customHeight="1" x14ac:dyDescent="0.4">
      <c r="B12" s="5">
        <v>2</v>
      </c>
      <c r="C12" s="14"/>
      <c r="D12" s="15"/>
      <c r="E12" s="16"/>
      <c r="F12" s="17"/>
      <c r="G12" s="18"/>
      <c r="H12" s="15"/>
      <c r="I12" s="19"/>
      <c r="J12" s="42" t="str">
        <f>IF(C12&lt;&gt;"",VLOOKUP(C12,$O$5:$P$8,2,FALSE),"")</f>
        <v/>
      </c>
      <c r="K12" s="20"/>
    </row>
    <row r="13" spans="2:17" s="2" customFormat="1" ht="15.95" customHeight="1" x14ac:dyDescent="0.4">
      <c r="B13" s="5">
        <v>3</v>
      </c>
      <c r="C13" s="14"/>
      <c r="D13" s="22"/>
      <c r="E13" s="23"/>
      <c r="F13" s="24"/>
      <c r="G13" s="25"/>
      <c r="H13" s="22"/>
      <c r="I13" s="26"/>
      <c r="J13" s="43" t="str">
        <f t="shared" ref="J13:J18" si="0">IF(C13&lt;&gt;"",VLOOKUP(C13,$O$5:$P$8,2,FALSE),"")</f>
        <v/>
      </c>
      <c r="K13" s="27"/>
    </row>
    <row r="14" spans="2:17" s="2" customFormat="1" ht="15.95" customHeight="1" x14ac:dyDescent="0.4">
      <c r="B14" s="5">
        <v>4</v>
      </c>
      <c r="C14" s="21"/>
      <c r="D14" s="22"/>
      <c r="E14" s="23"/>
      <c r="F14" s="24"/>
      <c r="G14" s="25"/>
      <c r="H14" s="22"/>
      <c r="I14" s="26"/>
      <c r="J14" s="43" t="str">
        <f t="shared" si="0"/>
        <v/>
      </c>
      <c r="K14" s="27"/>
    </row>
    <row r="15" spans="2:17" s="2" customFormat="1" ht="15.95" customHeight="1" x14ac:dyDescent="0.4">
      <c r="B15" s="5">
        <v>5</v>
      </c>
      <c r="C15" s="21"/>
      <c r="D15" s="22"/>
      <c r="E15" s="23"/>
      <c r="F15" s="24"/>
      <c r="G15" s="25"/>
      <c r="H15" s="22"/>
      <c r="I15" s="26"/>
      <c r="J15" s="43" t="str">
        <f t="shared" si="0"/>
        <v/>
      </c>
      <c r="K15" s="27"/>
    </row>
    <row r="16" spans="2:17" s="2" customFormat="1" ht="15.95" customHeight="1" x14ac:dyDescent="0.4">
      <c r="B16" s="5">
        <v>6</v>
      </c>
      <c r="C16" s="21"/>
      <c r="D16" s="22"/>
      <c r="E16" s="23"/>
      <c r="F16" s="24"/>
      <c r="G16" s="25"/>
      <c r="H16" s="22"/>
      <c r="I16" s="26"/>
      <c r="J16" s="43" t="str">
        <f t="shared" si="0"/>
        <v/>
      </c>
      <c r="K16" s="27"/>
    </row>
    <row r="17" spans="2:16" s="2" customFormat="1" ht="15.95" customHeight="1" x14ac:dyDescent="0.4">
      <c r="B17" s="5">
        <v>7</v>
      </c>
      <c r="C17" s="21"/>
      <c r="D17" s="22"/>
      <c r="E17" s="23"/>
      <c r="F17" s="24"/>
      <c r="G17" s="25"/>
      <c r="H17" s="22"/>
      <c r="I17" s="26"/>
      <c r="J17" s="43" t="str">
        <f t="shared" si="0"/>
        <v/>
      </c>
      <c r="K17" s="27"/>
    </row>
    <row r="18" spans="2:16" s="2" customFormat="1" ht="15.95" customHeight="1" thickBot="1" x14ac:dyDescent="0.45">
      <c r="B18" s="47">
        <v>8</v>
      </c>
      <c r="C18" s="28"/>
      <c r="D18" s="29"/>
      <c r="E18" s="30"/>
      <c r="F18" s="31"/>
      <c r="G18" s="32"/>
      <c r="H18" s="29"/>
      <c r="I18" s="33"/>
      <c r="J18" s="44" t="str">
        <f t="shared" si="0"/>
        <v/>
      </c>
      <c r="K18" s="34"/>
    </row>
    <row r="19" spans="2:16" s="2" customFormat="1" x14ac:dyDescent="0.15">
      <c r="B19" s="1"/>
      <c r="C19" s="46" t="s">
        <v>120</v>
      </c>
      <c r="D19" s="1"/>
      <c r="E19" s="1"/>
      <c r="F19" s="1"/>
      <c r="G19" s="1"/>
      <c r="H19" s="1"/>
      <c r="I19" s="1"/>
      <c r="J19" s="1"/>
      <c r="K19" s="1"/>
      <c r="O19" s="1"/>
      <c r="P19" s="1"/>
    </row>
    <row r="20" spans="2:16" s="2" customFormat="1" x14ac:dyDescent="0.15">
      <c r="B20" s="1"/>
      <c r="C20" s="46"/>
      <c r="D20" s="1"/>
      <c r="E20" s="1"/>
      <c r="F20" s="1"/>
      <c r="G20" s="1"/>
      <c r="H20" s="1"/>
      <c r="I20" s="1"/>
      <c r="J20" s="1"/>
      <c r="K20" s="1"/>
      <c r="O20" s="1"/>
      <c r="P20" s="1"/>
    </row>
    <row r="21" spans="2:16" s="2" customFormat="1" ht="15.95" customHeight="1" thickBot="1" x14ac:dyDescent="0.2">
      <c r="B21" s="1" t="s">
        <v>20</v>
      </c>
      <c r="C21" s="1"/>
      <c r="D21" s="1"/>
      <c r="E21" s="1"/>
      <c r="F21" s="1"/>
      <c r="G21" s="1"/>
      <c r="H21" s="1"/>
      <c r="I21" s="1"/>
      <c r="J21" s="1"/>
      <c r="K21" s="1"/>
    </row>
    <row r="22" spans="2:16" s="2" customFormat="1" ht="15.95" customHeight="1" x14ac:dyDescent="0.4">
      <c r="B22" s="67"/>
      <c r="C22" s="68"/>
      <c r="D22" s="68"/>
      <c r="E22" s="68"/>
      <c r="F22" s="68"/>
      <c r="G22" s="68"/>
      <c r="H22" s="68"/>
      <c r="I22" s="68"/>
      <c r="J22" s="68"/>
      <c r="K22" s="69"/>
    </row>
    <row r="23" spans="2:16" s="2" customFormat="1" ht="15.95" customHeight="1" x14ac:dyDescent="0.4">
      <c r="B23" s="56"/>
      <c r="C23" s="57"/>
      <c r="D23" s="57"/>
      <c r="E23" s="57"/>
      <c r="F23" s="57"/>
      <c r="G23" s="57"/>
      <c r="H23" s="57"/>
      <c r="I23" s="57"/>
      <c r="J23" s="57"/>
      <c r="K23" s="58"/>
    </row>
    <row r="24" spans="2:16" ht="15.95" customHeight="1" x14ac:dyDescent="0.15">
      <c r="B24" s="56"/>
      <c r="C24" s="57"/>
      <c r="D24" s="57"/>
      <c r="E24" s="57"/>
      <c r="F24" s="57"/>
      <c r="G24" s="57"/>
      <c r="H24" s="57"/>
      <c r="I24" s="57"/>
      <c r="J24" s="57"/>
      <c r="K24" s="58"/>
    </row>
    <row r="25" spans="2:16" s="2" customFormat="1" ht="15.95" customHeight="1" thickBot="1" x14ac:dyDescent="0.45">
      <c r="B25" s="59"/>
      <c r="C25" s="60"/>
      <c r="D25" s="60"/>
      <c r="E25" s="60"/>
      <c r="F25" s="60"/>
      <c r="G25" s="60"/>
      <c r="H25" s="60"/>
      <c r="I25" s="60"/>
      <c r="J25" s="60"/>
      <c r="K25" s="61"/>
    </row>
    <row r="26" spans="2:16" s="2" customFormat="1" ht="15.95" customHeight="1" x14ac:dyDescent="0.15">
      <c r="B26" s="1"/>
      <c r="C26" s="1"/>
      <c r="D26" s="1"/>
      <c r="E26" s="1"/>
      <c r="F26" s="1"/>
      <c r="G26" s="1"/>
      <c r="H26" s="1"/>
      <c r="I26" s="1"/>
      <c r="J26" s="1"/>
      <c r="K26" s="1"/>
    </row>
    <row r="27" spans="2:16" s="2" customFormat="1" ht="18.75" customHeight="1" x14ac:dyDescent="0.15">
      <c r="B27" s="1"/>
      <c r="C27" s="1"/>
      <c r="D27" s="1"/>
      <c r="E27" s="1"/>
      <c r="F27" s="1"/>
      <c r="G27" s="1"/>
      <c r="H27" s="1"/>
      <c r="I27" s="1"/>
      <c r="J27" s="1"/>
      <c r="K27" s="1"/>
    </row>
    <row r="28" spans="2:16" s="2" customFormat="1" ht="18.75" customHeight="1" x14ac:dyDescent="0.15">
      <c r="B28" s="1"/>
      <c r="C28" s="1"/>
      <c r="D28" s="1"/>
      <c r="E28" s="1"/>
      <c r="F28" s="1"/>
      <c r="G28" s="1"/>
      <c r="H28" s="1"/>
      <c r="I28" s="1"/>
      <c r="J28" s="1"/>
      <c r="K28" s="1"/>
    </row>
    <row r="29" spans="2:16" s="2" customFormat="1" ht="18.75" customHeight="1" x14ac:dyDescent="0.15">
      <c r="B29" s="1"/>
      <c r="C29" s="1"/>
      <c r="D29" s="1"/>
      <c r="E29" s="1"/>
      <c r="F29" s="1"/>
      <c r="G29" s="1"/>
      <c r="H29" s="1"/>
      <c r="I29" s="1"/>
      <c r="J29" s="1"/>
      <c r="K29" s="1"/>
    </row>
    <row r="30" spans="2:16" s="2" customFormat="1" ht="18.75" customHeight="1" x14ac:dyDescent="0.15">
      <c r="B30" s="1"/>
      <c r="C30" s="1"/>
      <c r="D30" s="1"/>
      <c r="E30" s="1"/>
      <c r="F30" s="1"/>
      <c r="G30" s="1"/>
      <c r="H30" s="1"/>
      <c r="I30" s="1"/>
      <c r="J30" s="1"/>
      <c r="K30" s="1"/>
    </row>
    <row r="31" spans="2:16" ht="18.75" customHeight="1" x14ac:dyDescent="0.15"/>
    <row r="32" spans="2:16" s="2" customFormat="1" x14ac:dyDescent="0.15">
      <c r="B32" s="1"/>
      <c r="C32" s="1"/>
      <c r="D32" s="1"/>
      <c r="E32" s="1"/>
      <c r="F32" s="1"/>
      <c r="G32" s="1"/>
      <c r="H32" s="1"/>
      <c r="I32" s="1"/>
      <c r="J32" s="1"/>
      <c r="K32" s="1"/>
    </row>
    <row r="33" spans="2:11" s="2" customFormat="1" x14ac:dyDescent="0.15">
      <c r="B33" s="1"/>
      <c r="C33" s="1"/>
      <c r="D33" s="1"/>
      <c r="E33" s="1"/>
      <c r="F33" s="1"/>
      <c r="G33" s="1"/>
      <c r="H33" s="1"/>
      <c r="I33" s="1"/>
      <c r="J33" s="1"/>
      <c r="K33" s="1"/>
    </row>
    <row r="34" spans="2:11" s="2" customFormat="1" ht="18.75" customHeight="1" x14ac:dyDescent="0.15">
      <c r="B34" s="1"/>
      <c r="C34" s="1"/>
      <c r="D34" s="1"/>
      <c r="E34" s="1"/>
      <c r="F34" s="1"/>
      <c r="G34" s="1"/>
      <c r="H34" s="1"/>
      <c r="I34" s="1"/>
      <c r="J34" s="1"/>
      <c r="K34" s="1"/>
    </row>
    <row r="35" spans="2:11" s="2" customFormat="1" ht="18.75" customHeight="1" x14ac:dyDescent="0.15">
      <c r="B35" s="1"/>
      <c r="C35" s="1"/>
      <c r="D35" s="1"/>
      <c r="E35" s="1"/>
      <c r="F35" s="1"/>
      <c r="G35" s="1"/>
      <c r="H35" s="1"/>
      <c r="I35" s="1"/>
      <c r="J35" s="1"/>
      <c r="K35" s="1"/>
    </row>
    <row r="36" spans="2:11" s="2" customFormat="1" ht="18.75" customHeight="1" x14ac:dyDescent="0.15">
      <c r="B36" s="1"/>
      <c r="C36" s="1"/>
      <c r="D36" s="1"/>
      <c r="E36" s="1"/>
      <c r="F36" s="1"/>
      <c r="G36" s="1"/>
      <c r="H36" s="1"/>
      <c r="I36" s="1"/>
      <c r="J36" s="1"/>
      <c r="K36" s="1"/>
    </row>
    <row r="37" spans="2:11" s="2" customFormat="1" ht="18.75" customHeight="1" x14ac:dyDescent="0.15">
      <c r="B37" s="1"/>
      <c r="C37" s="1"/>
      <c r="D37" s="1"/>
      <c r="E37" s="1"/>
      <c r="F37" s="1"/>
      <c r="G37" s="1"/>
      <c r="H37" s="1"/>
      <c r="I37" s="1"/>
      <c r="J37" s="1"/>
      <c r="K37" s="1"/>
    </row>
    <row r="40" spans="2:11" ht="18" customHeight="1" x14ac:dyDescent="0.15"/>
    <row r="41" spans="2:11" ht="18" customHeight="1" x14ac:dyDescent="0.15"/>
    <row r="42" spans="2:11" ht="18" customHeight="1" x14ac:dyDescent="0.15"/>
    <row r="43" spans="2:11" ht="18" customHeight="1" x14ac:dyDescent="0.15"/>
  </sheetData>
  <mergeCells count="19">
    <mergeCell ref="B1:K1"/>
    <mergeCell ref="D9:E9"/>
    <mergeCell ref="F9:G9"/>
    <mergeCell ref="H9:I9"/>
    <mergeCell ref="B23:K23"/>
    <mergeCell ref="J9:J10"/>
    <mergeCell ref="B22:K22"/>
    <mergeCell ref="E6:K6"/>
    <mergeCell ref="E5:K5"/>
    <mergeCell ref="E4:K4"/>
    <mergeCell ref="E3:K3"/>
    <mergeCell ref="C9:C10"/>
    <mergeCell ref="B3:D3"/>
    <mergeCell ref="B4:D4"/>
    <mergeCell ref="B5:D5"/>
    <mergeCell ref="B6:D6"/>
    <mergeCell ref="B9:B10"/>
    <mergeCell ref="B24:K24"/>
    <mergeCell ref="B25:K25"/>
  </mergeCells>
  <phoneticPr fontId="1"/>
  <dataValidations count="3">
    <dataValidation type="list" allowBlank="1" showInputMessage="1" showErrorMessage="1" sqref="D2">
      <formula1>"1,2,3,4,5,6,7,8,9,10,11,12"</formula1>
    </dataValidation>
    <dataValidation type="list" allowBlank="1" showInputMessage="1" showErrorMessage="1" sqref="F2">
      <formula1>"(新規),(変更)"</formula1>
    </dataValidation>
    <dataValidation type="list" allowBlank="1" showInputMessage="1" showErrorMessage="1" sqref="C11:C18">
      <formula1>$O$4:$O$8</formula1>
    </dataValidation>
  </dataValidations>
  <printOptions horizontalCentered="1"/>
  <pageMargins left="0.39370078740157483" right="0.31496062992125984" top="0.55118110236220474" bottom="0.55118110236220474" header="0.31496062992125984" footer="0.31496062992125984"/>
  <pageSetup paperSize="9" scale="81" orientation="portrait" horizontalDpi="90" verticalDpi="90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値!$E$2:$E$8</xm:f>
          </x14:formula1>
          <xm:sqref>H11:H18</xm:sqref>
        </x14:dataValidation>
        <x14:dataValidation type="list" allowBlank="1" showInputMessage="1" showErrorMessage="1">
          <x14:formula1>
            <xm:f>値!$A$2:$A$40</xm:f>
          </x14:formula1>
          <xm:sqref>E3:K3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K9"/>
  <sheetViews>
    <sheetView workbookViewId="0">
      <selection activeCell="B17" sqref="B17"/>
    </sheetView>
  </sheetViews>
  <sheetFormatPr defaultColWidth="9" defaultRowHeight="18.75" x14ac:dyDescent="0.4"/>
  <cols>
    <col min="1" max="1" width="21.625" style="10" bestFit="1" customWidth="1"/>
    <col min="2" max="2" width="9" style="10"/>
    <col min="3" max="3" width="9.375" style="10" hidden="1" customWidth="1"/>
    <col min="4" max="4" width="3.5" style="10" bestFit="1" customWidth="1"/>
    <col min="5" max="5" width="21.625" style="10" bestFit="1" customWidth="1"/>
    <col min="6" max="6" width="24" style="10" bestFit="1" customWidth="1"/>
    <col min="7" max="7" width="29.5" style="10" customWidth="1"/>
    <col min="8" max="8" width="9" style="10"/>
    <col min="9" max="9" width="7.125" style="10" bestFit="1" customWidth="1"/>
    <col min="10" max="10" width="7.125" style="10" customWidth="1"/>
    <col min="11" max="11" width="30.125" style="10" bestFit="1" customWidth="1"/>
    <col min="12" max="16384" width="9" style="10"/>
  </cols>
  <sheetData>
    <row r="1" spans="1:11" x14ac:dyDescent="0.4">
      <c r="A1" s="11" t="s">
        <v>0</v>
      </c>
      <c r="B1" s="11" t="s">
        <v>109</v>
      </c>
      <c r="C1" s="11" t="s">
        <v>107</v>
      </c>
      <c r="D1" s="11"/>
      <c r="E1" s="11" t="s">
        <v>108</v>
      </c>
      <c r="F1" s="11" t="s">
        <v>4</v>
      </c>
      <c r="G1" s="11" t="s">
        <v>95</v>
      </c>
      <c r="H1" s="11" t="s">
        <v>8</v>
      </c>
      <c r="I1" s="11" t="s">
        <v>96</v>
      </c>
      <c r="J1" s="11" t="s">
        <v>111</v>
      </c>
      <c r="K1" s="11" t="s">
        <v>21</v>
      </c>
    </row>
    <row r="2" spans="1:11" x14ac:dyDescent="0.4">
      <c r="A2" s="11" t="str">
        <f>IF(AND(エントリーフォーム!$E$3&lt;&gt;"",E2&lt;&gt;""),エントリーフォーム!$E$3,"")</f>
        <v/>
      </c>
      <c r="B2" s="11" t="str">
        <f>IF(A2&lt;&gt;"",VLOOKUP(A2,値!$A$2:$B$38,2,FALSE),"")</f>
        <v/>
      </c>
      <c r="C2" s="41" t="s">
        <v>114</v>
      </c>
      <c r="D2" s="39">
        <f>エントリーフォーム!B11</f>
        <v>1</v>
      </c>
      <c r="E2" s="11" t="str">
        <f>IF(エントリーフォーム!C11&lt;&gt;"",エントリーフォーム!C11,"")</f>
        <v/>
      </c>
      <c r="F2" s="11" t="str">
        <f>TRIM(エントリーフォーム!D11)&amp;" "&amp;TRIM(エントリーフォーム!E11)</f>
        <v xml:space="preserve"> </v>
      </c>
      <c r="G2" s="11" t="str">
        <f>TRIM(エントリーフォーム!F11)&amp;" "&amp;TRIM(エントリーフォーム!G11)</f>
        <v xml:space="preserve"> </v>
      </c>
      <c r="H2" s="11" t="str">
        <f>IF(エントリーフォーム!H11&lt;&gt;"",エントリーフォーム!H11,"")</f>
        <v/>
      </c>
      <c r="I2" s="11" t="str">
        <f>IF(エントリーフォーム!I11&lt;&gt;"",エントリーフォーム!I11,"")</f>
        <v/>
      </c>
      <c r="J2" s="11" t="str">
        <f>IF(エントリーフォーム!J11&lt;&gt;"",エントリーフォーム!J11,"")</f>
        <v/>
      </c>
      <c r="K2" s="11" t="str">
        <f>IF(エントリーフォーム!K11&lt;&gt;"",エントリーフォーム!K11,"")</f>
        <v/>
      </c>
    </row>
    <row r="3" spans="1:11" x14ac:dyDescent="0.4">
      <c r="A3" s="11" t="str">
        <f>IF(AND(エントリーフォーム!$E$3&lt;&gt;"",E3&lt;&gt;""),エントリーフォーム!$E$3,"")</f>
        <v/>
      </c>
      <c r="B3" s="11" t="str">
        <f>IF(A3&lt;&gt;"",VLOOKUP(A3,値!$A$2:$B$38,2,FALSE),"")</f>
        <v/>
      </c>
      <c r="C3" s="41" t="s">
        <v>114</v>
      </c>
      <c r="D3" s="39">
        <f>エントリーフォーム!B12</f>
        <v>2</v>
      </c>
      <c r="E3" s="11" t="str">
        <f>IF(エントリーフォーム!C12&lt;&gt;"",エントリーフォーム!C12,"")</f>
        <v/>
      </c>
      <c r="F3" s="11" t="str">
        <f>TRIM(エントリーフォーム!D12)&amp;" "&amp;TRIM(エントリーフォーム!E12)</f>
        <v xml:space="preserve"> </v>
      </c>
      <c r="G3" s="11" t="str">
        <f>TRIM(エントリーフォーム!F12)&amp;" "&amp;TRIM(エントリーフォーム!G12)</f>
        <v xml:space="preserve"> </v>
      </c>
      <c r="H3" s="11" t="str">
        <f>IF(エントリーフォーム!H12&lt;&gt;"",エントリーフォーム!H12,"")</f>
        <v/>
      </c>
      <c r="I3" s="11" t="str">
        <f>IF(エントリーフォーム!I12&lt;&gt;"",エントリーフォーム!I12,"")</f>
        <v/>
      </c>
      <c r="J3" s="11" t="str">
        <f>IF(エントリーフォーム!J12&lt;&gt;"",エントリーフォーム!J12,"")</f>
        <v/>
      </c>
      <c r="K3" s="11" t="str">
        <f>IF(エントリーフォーム!K12&lt;&gt;"",エントリーフォーム!K12,"")</f>
        <v/>
      </c>
    </row>
    <row r="4" spans="1:11" x14ac:dyDescent="0.4">
      <c r="A4" s="11" t="str">
        <f>IF(AND(エントリーフォーム!$E$3&lt;&gt;"",E4&lt;&gt;""),エントリーフォーム!$E$3,"")</f>
        <v/>
      </c>
      <c r="B4" s="11" t="str">
        <f>IF(A4&lt;&gt;"",VLOOKUP(A4,値!$A$2:$B$38,2,FALSE),"")</f>
        <v/>
      </c>
      <c r="C4" s="41" t="s">
        <v>114</v>
      </c>
      <c r="D4" s="39">
        <f>エントリーフォーム!B13</f>
        <v>3</v>
      </c>
      <c r="E4" s="11" t="str">
        <f>IF(エントリーフォーム!C13&lt;&gt;"",エントリーフォーム!C13,"")</f>
        <v/>
      </c>
      <c r="F4" s="11" t="str">
        <f>TRIM(エントリーフォーム!D13)&amp;" "&amp;TRIM(エントリーフォーム!E13)</f>
        <v xml:space="preserve"> </v>
      </c>
      <c r="G4" s="11" t="str">
        <f>TRIM(エントリーフォーム!F13)&amp;" "&amp;TRIM(エントリーフォーム!G13)</f>
        <v xml:space="preserve"> </v>
      </c>
      <c r="H4" s="11" t="str">
        <f>IF(エントリーフォーム!H13&lt;&gt;"",エントリーフォーム!H13,"")</f>
        <v/>
      </c>
      <c r="I4" s="11" t="str">
        <f>IF(エントリーフォーム!I13&lt;&gt;"",エントリーフォーム!I13,"")</f>
        <v/>
      </c>
      <c r="J4" s="11" t="str">
        <f>IF(エントリーフォーム!J13&lt;&gt;"",エントリーフォーム!J13,"")</f>
        <v/>
      </c>
      <c r="K4" s="11" t="str">
        <f>IF(エントリーフォーム!K13&lt;&gt;"",エントリーフォーム!K13,"")</f>
        <v/>
      </c>
    </row>
    <row r="5" spans="1:11" x14ac:dyDescent="0.4">
      <c r="A5" s="11" t="str">
        <f>IF(AND(エントリーフォーム!$E$3&lt;&gt;"",E5&lt;&gt;""),エントリーフォーム!$E$3,"")</f>
        <v/>
      </c>
      <c r="B5" s="11" t="str">
        <f>IF(A5&lt;&gt;"",VLOOKUP(A5,値!$A$2:$B$38,2,FALSE),"")</f>
        <v/>
      </c>
      <c r="C5" s="41" t="s">
        <v>114</v>
      </c>
      <c r="D5" s="39">
        <f>エントリーフォーム!B14</f>
        <v>4</v>
      </c>
      <c r="E5" s="11" t="str">
        <f>IF(エントリーフォーム!C14&lt;&gt;"",エントリーフォーム!C14,"")</f>
        <v/>
      </c>
      <c r="F5" s="11" t="str">
        <f>TRIM(エントリーフォーム!D14)&amp;" "&amp;TRIM(エントリーフォーム!E14)</f>
        <v xml:space="preserve"> </v>
      </c>
      <c r="G5" s="11" t="str">
        <f>TRIM(エントリーフォーム!F14)&amp;" "&amp;TRIM(エントリーフォーム!G14)</f>
        <v xml:space="preserve"> </v>
      </c>
      <c r="H5" s="11" t="str">
        <f>IF(エントリーフォーム!H14&lt;&gt;"",エントリーフォーム!H14,"")</f>
        <v/>
      </c>
      <c r="I5" s="11" t="str">
        <f>IF(エントリーフォーム!I14&lt;&gt;"",エントリーフォーム!I14,"")</f>
        <v/>
      </c>
      <c r="J5" s="11" t="str">
        <f>IF(エントリーフォーム!J14&lt;&gt;"",エントリーフォーム!J14,"")</f>
        <v/>
      </c>
      <c r="K5" s="11" t="str">
        <f>IF(エントリーフォーム!K14&lt;&gt;"",エントリーフォーム!K14,"")</f>
        <v/>
      </c>
    </row>
    <row r="6" spans="1:11" x14ac:dyDescent="0.4">
      <c r="A6" s="11" t="str">
        <f>IF(AND(エントリーフォーム!$E$3&lt;&gt;"",E6&lt;&gt;""),エントリーフォーム!$E$3,"")</f>
        <v/>
      </c>
      <c r="B6" s="11" t="str">
        <f>IF(A6&lt;&gt;"",VLOOKUP(A6,値!$A$2:$B$38,2,FALSE),"")</f>
        <v/>
      </c>
      <c r="C6" s="41" t="s">
        <v>114</v>
      </c>
      <c r="D6" s="39">
        <f>エントリーフォーム!B15</f>
        <v>5</v>
      </c>
      <c r="E6" s="11" t="str">
        <f>IF(エントリーフォーム!C15&lt;&gt;"",エントリーフォーム!C15,"")</f>
        <v/>
      </c>
      <c r="F6" s="11" t="str">
        <f>TRIM(エントリーフォーム!D15)&amp;" "&amp;TRIM(エントリーフォーム!E15)</f>
        <v xml:space="preserve"> </v>
      </c>
      <c r="G6" s="11" t="str">
        <f>TRIM(エントリーフォーム!F15)&amp;" "&amp;TRIM(エントリーフォーム!G15)</f>
        <v xml:space="preserve"> </v>
      </c>
      <c r="H6" s="11" t="str">
        <f>IF(エントリーフォーム!H15&lt;&gt;"",エントリーフォーム!H15,"")</f>
        <v/>
      </c>
      <c r="I6" s="11" t="str">
        <f>IF(エントリーフォーム!I15&lt;&gt;"",エントリーフォーム!I15,"")</f>
        <v/>
      </c>
      <c r="J6" s="11" t="str">
        <f>IF(エントリーフォーム!J15&lt;&gt;"",エントリーフォーム!J15,"")</f>
        <v/>
      </c>
      <c r="K6" s="11" t="str">
        <f>IF(エントリーフォーム!K15&lt;&gt;"",エントリーフォーム!K15,"")</f>
        <v/>
      </c>
    </row>
    <row r="7" spans="1:11" x14ac:dyDescent="0.4">
      <c r="A7" s="11" t="str">
        <f>IF(AND(エントリーフォーム!$E$3&lt;&gt;"",E7&lt;&gt;""),エントリーフォーム!$E$3,"")</f>
        <v/>
      </c>
      <c r="B7" s="11" t="str">
        <f>IF(A7&lt;&gt;"",VLOOKUP(A7,値!$A$2:$B$38,2,FALSE),"")</f>
        <v/>
      </c>
      <c r="C7" s="41" t="s">
        <v>114</v>
      </c>
      <c r="D7" s="39">
        <f>エントリーフォーム!B16</f>
        <v>6</v>
      </c>
      <c r="E7" s="11" t="str">
        <f>IF(エントリーフォーム!C16&lt;&gt;"",エントリーフォーム!C16,"")</f>
        <v/>
      </c>
      <c r="F7" s="11" t="str">
        <f>TRIM(エントリーフォーム!D16)&amp;" "&amp;TRIM(エントリーフォーム!E16)</f>
        <v xml:space="preserve"> </v>
      </c>
      <c r="G7" s="11" t="str">
        <f>TRIM(エントリーフォーム!F16)&amp;" "&amp;TRIM(エントリーフォーム!G16)</f>
        <v xml:space="preserve"> </v>
      </c>
      <c r="H7" s="11" t="str">
        <f>IF(エントリーフォーム!H16&lt;&gt;"",エントリーフォーム!H16,"")</f>
        <v/>
      </c>
      <c r="I7" s="11" t="str">
        <f>IF(エントリーフォーム!I16&lt;&gt;"",エントリーフォーム!I16,"")</f>
        <v/>
      </c>
      <c r="J7" s="11" t="str">
        <f>IF(エントリーフォーム!J16&lt;&gt;"",エントリーフォーム!J16,"")</f>
        <v/>
      </c>
      <c r="K7" s="11" t="str">
        <f>IF(エントリーフォーム!K16&lt;&gt;"",エントリーフォーム!K16,"")</f>
        <v/>
      </c>
    </row>
    <row r="8" spans="1:11" x14ac:dyDescent="0.4">
      <c r="A8" s="11" t="str">
        <f>IF(AND(エントリーフォーム!$E$3&lt;&gt;"",E8&lt;&gt;""),エントリーフォーム!$E$3,"")</f>
        <v/>
      </c>
      <c r="B8" s="11" t="str">
        <f>IF(A8&lt;&gt;"",VLOOKUP(A8,値!$A$2:$B$38,2,FALSE),"")</f>
        <v/>
      </c>
      <c r="C8" s="41" t="s">
        <v>114</v>
      </c>
      <c r="D8" s="39">
        <f>エントリーフォーム!B17</f>
        <v>7</v>
      </c>
      <c r="E8" s="11" t="str">
        <f>IF(エントリーフォーム!C17&lt;&gt;"",エントリーフォーム!C17,"")</f>
        <v/>
      </c>
      <c r="F8" s="11" t="str">
        <f>TRIM(エントリーフォーム!D17)&amp;" "&amp;TRIM(エントリーフォーム!E17)</f>
        <v xml:space="preserve"> </v>
      </c>
      <c r="G8" s="11" t="str">
        <f>TRIM(エントリーフォーム!F17)&amp;" "&amp;TRIM(エントリーフォーム!G17)</f>
        <v xml:space="preserve"> </v>
      </c>
      <c r="H8" s="11" t="str">
        <f>IF(エントリーフォーム!H17&lt;&gt;"",エントリーフォーム!H17,"")</f>
        <v/>
      </c>
      <c r="I8" s="11" t="str">
        <f>IF(エントリーフォーム!I17&lt;&gt;"",エントリーフォーム!I17,"")</f>
        <v/>
      </c>
      <c r="J8" s="11" t="str">
        <f>IF(エントリーフォーム!J17&lt;&gt;"",エントリーフォーム!J17,"")</f>
        <v/>
      </c>
      <c r="K8" s="11" t="str">
        <f>IF(エントリーフォーム!K17&lt;&gt;"",エントリーフォーム!K17,"")</f>
        <v/>
      </c>
    </row>
    <row r="9" spans="1:11" x14ac:dyDescent="0.4">
      <c r="A9" s="11" t="str">
        <f>IF(AND(エントリーフォーム!$E$3&lt;&gt;"",E9&lt;&gt;""),エントリーフォーム!$E$3,"")</f>
        <v/>
      </c>
      <c r="B9" s="11" t="str">
        <f>IF(A9&lt;&gt;"",VLOOKUP(A9,値!$A$2:$B$38,2,FALSE),"")</f>
        <v/>
      </c>
      <c r="C9" s="41" t="s">
        <v>114</v>
      </c>
      <c r="D9" s="39">
        <f>エントリーフォーム!B18</f>
        <v>8</v>
      </c>
      <c r="E9" s="11" t="str">
        <f>IF(エントリーフォーム!C18&lt;&gt;"",エントリーフォーム!C18,"")</f>
        <v/>
      </c>
      <c r="F9" s="11" t="str">
        <f>TRIM(エントリーフォーム!D18)&amp;" "&amp;TRIM(エントリーフォーム!E18)</f>
        <v xml:space="preserve"> </v>
      </c>
      <c r="G9" s="11" t="str">
        <f>TRIM(エントリーフォーム!F18)&amp;" "&amp;TRIM(エントリーフォーム!G18)</f>
        <v xml:space="preserve"> </v>
      </c>
      <c r="H9" s="11" t="str">
        <f>IF(エントリーフォーム!H18&lt;&gt;"",エントリーフォーム!H18,"")</f>
        <v/>
      </c>
      <c r="I9" s="11" t="str">
        <f>IF(エントリーフォーム!I18&lt;&gt;"",エントリーフォーム!I18,"")</f>
        <v/>
      </c>
      <c r="J9" s="11" t="str">
        <f>IF(エントリーフォーム!J18&lt;&gt;"",エントリーフォーム!J18,"")</f>
        <v/>
      </c>
      <c r="K9" s="11" t="str">
        <f>IF(エントリーフォーム!K18&lt;&gt;"",エントリーフォーム!K18,"")</f>
        <v/>
      </c>
    </row>
  </sheetData>
  <phoneticPr fontId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M50"/>
  <sheetViews>
    <sheetView topLeftCell="A16" zoomScale="95" zoomScaleNormal="95" workbookViewId="0">
      <selection activeCell="A29" sqref="A29"/>
    </sheetView>
  </sheetViews>
  <sheetFormatPr defaultRowHeight="18.75" x14ac:dyDescent="0.4"/>
  <cols>
    <col min="1" max="1" width="44.25" bestFit="1" customWidth="1"/>
    <col min="2" max="2" width="5.25" bestFit="1" customWidth="1"/>
    <col min="4" max="4" width="2.5" bestFit="1" customWidth="1"/>
    <col min="7" max="7" width="2.5" bestFit="1" customWidth="1"/>
  </cols>
  <sheetData>
    <row r="1" spans="1:13" x14ac:dyDescent="0.4">
      <c r="A1" t="s">
        <v>0</v>
      </c>
      <c r="B1" t="s">
        <v>96</v>
      </c>
      <c r="C1" t="s">
        <v>9</v>
      </c>
      <c r="E1" t="s">
        <v>8</v>
      </c>
      <c r="F1" t="s">
        <v>11</v>
      </c>
      <c r="I1" t="s">
        <v>37</v>
      </c>
      <c r="K1" t="s">
        <v>36</v>
      </c>
      <c r="M1" t="s">
        <v>94</v>
      </c>
    </row>
    <row r="2" spans="1:13" x14ac:dyDescent="0.4">
      <c r="B2">
        <v>0</v>
      </c>
      <c r="C2" t="s">
        <v>19</v>
      </c>
      <c r="D2">
        <v>1</v>
      </c>
      <c r="E2" t="s">
        <v>12</v>
      </c>
      <c r="F2" t="s">
        <v>97</v>
      </c>
      <c r="G2">
        <v>1</v>
      </c>
      <c r="I2" t="s">
        <v>38</v>
      </c>
      <c r="K2" t="s">
        <v>41</v>
      </c>
      <c r="M2" t="s">
        <v>47</v>
      </c>
    </row>
    <row r="3" spans="1:13" x14ac:dyDescent="0.4">
      <c r="A3" t="s">
        <v>100</v>
      </c>
      <c r="B3">
        <v>1</v>
      </c>
      <c r="D3">
        <v>0</v>
      </c>
      <c r="E3" t="s">
        <v>13</v>
      </c>
      <c r="F3" t="s">
        <v>98</v>
      </c>
      <c r="G3">
        <v>1</v>
      </c>
      <c r="I3" t="s">
        <v>45</v>
      </c>
      <c r="K3" t="s">
        <v>42</v>
      </c>
      <c r="M3" t="s">
        <v>48</v>
      </c>
    </row>
    <row r="4" spans="1:13" x14ac:dyDescent="0.4">
      <c r="A4" t="s">
        <v>118</v>
      </c>
      <c r="B4">
        <v>2</v>
      </c>
      <c r="E4" t="s">
        <v>14</v>
      </c>
      <c r="F4" t="s">
        <v>17</v>
      </c>
      <c r="G4">
        <v>2</v>
      </c>
      <c r="I4" t="s">
        <v>39</v>
      </c>
      <c r="K4" t="s">
        <v>43</v>
      </c>
      <c r="M4" t="s">
        <v>49</v>
      </c>
    </row>
    <row r="5" spans="1:13" x14ac:dyDescent="0.4">
      <c r="A5" t="s">
        <v>119</v>
      </c>
      <c r="B5">
        <v>3</v>
      </c>
      <c r="E5" t="s">
        <v>15</v>
      </c>
      <c r="I5" t="s">
        <v>40</v>
      </c>
      <c r="K5" t="s">
        <v>44</v>
      </c>
      <c r="M5" t="s">
        <v>50</v>
      </c>
    </row>
    <row r="6" spans="1:13" x14ac:dyDescent="0.4">
      <c r="A6" t="s">
        <v>131</v>
      </c>
      <c r="B6">
        <v>4</v>
      </c>
      <c r="E6" t="s">
        <v>16</v>
      </c>
      <c r="I6" t="s">
        <v>46</v>
      </c>
      <c r="M6" t="s">
        <v>51</v>
      </c>
    </row>
    <row r="7" spans="1:13" x14ac:dyDescent="0.4">
      <c r="A7" t="s">
        <v>22</v>
      </c>
      <c r="B7">
        <v>5</v>
      </c>
      <c r="I7" t="s">
        <v>44</v>
      </c>
      <c r="M7" t="s">
        <v>52</v>
      </c>
    </row>
    <row r="8" spans="1:13" x14ac:dyDescent="0.4">
      <c r="A8" t="s">
        <v>23</v>
      </c>
      <c r="B8">
        <v>6</v>
      </c>
      <c r="E8" t="s">
        <v>18</v>
      </c>
      <c r="M8" t="s">
        <v>53</v>
      </c>
    </row>
    <row r="9" spans="1:13" x14ac:dyDescent="0.4">
      <c r="A9" t="s">
        <v>24</v>
      </c>
      <c r="B9">
        <v>7</v>
      </c>
      <c r="M9" t="s">
        <v>54</v>
      </c>
    </row>
    <row r="10" spans="1:13" x14ac:dyDescent="0.4">
      <c r="A10" t="s">
        <v>25</v>
      </c>
      <c r="B10">
        <v>8</v>
      </c>
      <c r="M10" t="s">
        <v>55</v>
      </c>
    </row>
    <row r="11" spans="1:13" x14ac:dyDescent="0.4">
      <c r="A11" t="s">
        <v>122</v>
      </c>
      <c r="B11">
        <v>9</v>
      </c>
      <c r="M11" t="s">
        <v>56</v>
      </c>
    </row>
    <row r="12" spans="1:13" x14ac:dyDescent="0.4">
      <c r="A12" t="s">
        <v>123</v>
      </c>
      <c r="B12">
        <v>10</v>
      </c>
      <c r="M12" t="s">
        <v>57</v>
      </c>
    </row>
    <row r="13" spans="1:13" x14ac:dyDescent="0.4">
      <c r="A13" t="s">
        <v>124</v>
      </c>
      <c r="B13">
        <v>11</v>
      </c>
      <c r="M13" t="s">
        <v>58</v>
      </c>
    </row>
    <row r="14" spans="1:13" x14ac:dyDescent="0.4">
      <c r="A14" t="s">
        <v>27</v>
      </c>
      <c r="B14">
        <v>12</v>
      </c>
      <c r="M14" t="s">
        <v>59</v>
      </c>
    </row>
    <row r="15" spans="1:13" x14ac:dyDescent="0.4">
      <c r="A15" t="s">
        <v>28</v>
      </c>
      <c r="B15">
        <v>13</v>
      </c>
      <c r="M15" t="s">
        <v>60</v>
      </c>
    </row>
    <row r="16" spans="1:13" x14ac:dyDescent="0.4">
      <c r="A16" t="s">
        <v>29</v>
      </c>
      <c r="B16">
        <v>14</v>
      </c>
      <c r="M16" t="s">
        <v>61</v>
      </c>
    </row>
    <row r="17" spans="1:13" x14ac:dyDescent="0.4">
      <c r="A17" t="s">
        <v>30</v>
      </c>
      <c r="B17">
        <v>15</v>
      </c>
      <c r="M17" t="s">
        <v>62</v>
      </c>
    </row>
    <row r="18" spans="1:13" x14ac:dyDescent="0.4">
      <c r="A18" t="s">
        <v>31</v>
      </c>
      <c r="B18">
        <v>16</v>
      </c>
      <c r="M18" t="s">
        <v>63</v>
      </c>
    </row>
    <row r="19" spans="1:13" x14ac:dyDescent="0.4">
      <c r="A19" t="s">
        <v>32</v>
      </c>
      <c r="B19">
        <v>17</v>
      </c>
      <c r="M19" t="s">
        <v>64</v>
      </c>
    </row>
    <row r="20" spans="1:13" x14ac:dyDescent="0.4">
      <c r="A20" t="s">
        <v>99</v>
      </c>
      <c r="B20">
        <v>18</v>
      </c>
      <c r="M20" t="s">
        <v>65</v>
      </c>
    </row>
    <row r="21" spans="1:13" x14ac:dyDescent="0.4">
      <c r="A21" t="s">
        <v>101</v>
      </c>
      <c r="B21">
        <v>19</v>
      </c>
      <c r="M21" t="s">
        <v>66</v>
      </c>
    </row>
    <row r="22" spans="1:13" x14ac:dyDescent="0.4">
      <c r="A22" t="s">
        <v>116</v>
      </c>
      <c r="B22">
        <v>20</v>
      </c>
      <c r="M22" t="s">
        <v>67</v>
      </c>
    </row>
    <row r="23" spans="1:13" x14ac:dyDescent="0.4">
      <c r="A23" t="s">
        <v>102</v>
      </c>
      <c r="B23">
        <v>21</v>
      </c>
      <c r="M23" t="s">
        <v>68</v>
      </c>
    </row>
    <row r="24" spans="1:13" x14ac:dyDescent="0.4">
      <c r="A24" t="s">
        <v>103</v>
      </c>
      <c r="B24">
        <v>22</v>
      </c>
      <c r="M24" t="s">
        <v>69</v>
      </c>
    </row>
    <row r="25" spans="1:13" x14ac:dyDescent="0.4">
      <c r="A25" t="s">
        <v>117</v>
      </c>
      <c r="B25">
        <v>23</v>
      </c>
      <c r="M25" t="s">
        <v>70</v>
      </c>
    </row>
    <row r="26" spans="1:13" x14ac:dyDescent="0.4">
      <c r="A26" t="s">
        <v>133</v>
      </c>
      <c r="B26">
        <v>24</v>
      </c>
      <c r="M26" t="s">
        <v>71</v>
      </c>
    </row>
    <row r="27" spans="1:13" x14ac:dyDescent="0.4">
      <c r="A27" t="s">
        <v>104</v>
      </c>
      <c r="B27">
        <v>25</v>
      </c>
      <c r="M27" t="s">
        <v>72</v>
      </c>
    </row>
    <row r="28" spans="1:13" x14ac:dyDescent="0.4">
      <c r="A28" t="s">
        <v>125</v>
      </c>
      <c r="B28">
        <v>26</v>
      </c>
      <c r="M28" t="s">
        <v>73</v>
      </c>
    </row>
    <row r="29" spans="1:13" x14ac:dyDescent="0.4">
      <c r="A29" t="s">
        <v>26</v>
      </c>
      <c r="B29">
        <v>27</v>
      </c>
      <c r="M29" t="s">
        <v>74</v>
      </c>
    </row>
    <row r="30" spans="1:13" x14ac:dyDescent="0.4">
      <c r="A30" t="s">
        <v>105</v>
      </c>
      <c r="B30">
        <v>28</v>
      </c>
      <c r="M30" t="s">
        <v>75</v>
      </c>
    </row>
    <row r="31" spans="1:13" x14ac:dyDescent="0.4">
      <c r="A31" t="s">
        <v>126</v>
      </c>
      <c r="B31">
        <v>29</v>
      </c>
      <c r="M31" t="s">
        <v>76</v>
      </c>
    </row>
    <row r="32" spans="1:13" x14ac:dyDescent="0.4">
      <c r="A32" t="s">
        <v>132</v>
      </c>
      <c r="B32">
        <v>30</v>
      </c>
      <c r="M32" t="s">
        <v>77</v>
      </c>
    </row>
    <row r="33" spans="2:13" x14ac:dyDescent="0.4">
      <c r="B33">
        <v>31</v>
      </c>
      <c r="M33" t="s">
        <v>78</v>
      </c>
    </row>
    <row r="34" spans="2:13" x14ac:dyDescent="0.4">
      <c r="B34">
        <v>32</v>
      </c>
      <c r="M34" t="s">
        <v>79</v>
      </c>
    </row>
    <row r="35" spans="2:13" x14ac:dyDescent="0.4">
      <c r="B35">
        <v>33</v>
      </c>
      <c r="M35" t="s">
        <v>80</v>
      </c>
    </row>
    <row r="36" spans="2:13" x14ac:dyDescent="0.4">
      <c r="B36">
        <v>34</v>
      </c>
      <c r="M36" t="s">
        <v>81</v>
      </c>
    </row>
    <row r="37" spans="2:13" x14ac:dyDescent="0.4">
      <c r="B37">
        <v>35</v>
      </c>
      <c r="M37" t="s">
        <v>82</v>
      </c>
    </row>
    <row r="38" spans="2:13" x14ac:dyDescent="0.4">
      <c r="B38">
        <v>36</v>
      </c>
      <c r="M38" t="s">
        <v>83</v>
      </c>
    </row>
    <row r="39" spans="2:13" x14ac:dyDescent="0.4">
      <c r="B39">
        <v>37</v>
      </c>
      <c r="M39" t="s">
        <v>84</v>
      </c>
    </row>
    <row r="40" spans="2:13" x14ac:dyDescent="0.4">
      <c r="B40">
        <v>38</v>
      </c>
      <c r="M40" t="s">
        <v>85</v>
      </c>
    </row>
    <row r="41" spans="2:13" x14ac:dyDescent="0.4">
      <c r="B41">
        <v>39</v>
      </c>
      <c r="M41" t="s">
        <v>86</v>
      </c>
    </row>
    <row r="42" spans="2:13" x14ac:dyDescent="0.4">
      <c r="B42">
        <v>40</v>
      </c>
      <c r="M42" t="s">
        <v>87</v>
      </c>
    </row>
    <row r="43" spans="2:13" x14ac:dyDescent="0.4">
      <c r="B43">
        <v>41</v>
      </c>
      <c r="M43" t="s">
        <v>88</v>
      </c>
    </row>
    <row r="44" spans="2:13" x14ac:dyDescent="0.4">
      <c r="B44">
        <v>42</v>
      </c>
      <c r="M44" t="s">
        <v>89</v>
      </c>
    </row>
    <row r="45" spans="2:13" x14ac:dyDescent="0.4">
      <c r="B45">
        <v>43</v>
      </c>
      <c r="M45" t="s">
        <v>90</v>
      </c>
    </row>
    <row r="46" spans="2:13" x14ac:dyDescent="0.4">
      <c r="B46">
        <v>44</v>
      </c>
      <c r="M46" t="s">
        <v>91</v>
      </c>
    </row>
    <row r="47" spans="2:13" x14ac:dyDescent="0.4">
      <c r="B47">
        <v>45</v>
      </c>
      <c r="M47" t="s">
        <v>92</v>
      </c>
    </row>
    <row r="48" spans="2:13" x14ac:dyDescent="0.4">
      <c r="B48">
        <v>46</v>
      </c>
      <c r="M48" t="s">
        <v>93</v>
      </c>
    </row>
    <row r="49" spans="2:13" x14ac:dyDescent="0.4">
      <c r="B49">
        <v>47</v>
      </c>
      <c r="M49" t="s">
        <v>44</v>
      </c>
    </row>
    <row r="50" spans="2:13" x14ac:dyDescent="0.4">
      <c r="B50">
        <v>48</v>
      </c>
    </row>
  </sheetData>
  <phoneticPr fontId="1"/>
  <pageMargins left="0.7" right="0.7" top="0.75" bottom="0.75" header="0.3" footer="0.3"/>
  <pageSetup paperSize="9" orientation="portrait" horizontalDpi="90" verticalDpi="9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エントリーフォーム</vt:lpstr>
      <vt:lpstr>作業用</vt:lpstr>
      <vt:lpstr>値</vt:lpstr>
      <vt:lpstr>エントリーフォーム!Print_Area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選手権 エントリーフォーム</dc:title>
  <dc:creator>日本社会人団体馬術連盟</dc:creator>
  <cp:lastModifiedBy>Windows User</cp:lastModifiedBy>
  <cp:lastPrinted>2021-02-12T09:00:51Z</cp:lastPrinted>
  <dcterms:created xsi:type="dcterms:W3CDTF">2015-06-05T18:17:20Z</dcterms:created>
  <dcterms:modified xsi:type="dcterms:W3CDTF">2024-08-26T12:59:13Z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7295cc1-d279-42ac-ab4d-3b0f4fece050_Enabled">
    <vt:lpwstr>true</vt:lpwstr>
  </property>
  <property fmtid="{D5CDD505-2E9C-101B-9397-08002B2CF9AE}" pid="3" name="MSIP_Label_a7295cc1-d279-42ac-ab4d-3b0f4fece050_SetDate">
    <vt:lpwstr>2021-07-28T12:06:15Z</vt:lpwstr>
  </property>
  <property fmtid="{D5CDD505-2E9C-101B-9397-08002B2CF9AE}" pid="4" name="MSIP_Label_a7295cc1-d279-42ac-ab4d-3b0f4fece050_Method">
    <vt:lpwstr>Standard</vt:lpwstr>
  </property>
  <property fmtid="{D5CDD505-2E9C-101B-9397-08002B2CF9AE}" pid="5" name="MSIP_Label_a7295cc1-d279-42ac-ab4d-3b0f4fece050_Name">
    <vt:lpwstr>FUJITSU-RESTRICTED​</vt:lpwstr>
  </property>
  <property fmtid="{D5CDD505-2E9C-101B-9397-08002B2CF9AE}" pid="6" name="MSIP_Label_a7295cc1-d279-42ac-ab4d-3b0f4fece050_SiteId">
    <vt:lpwstr>a19f121d-81e1-4858-a9d8-736e267fd4c7</vt:lpwstr>
  </property>
  <property fmtid="{D5CDD505-2E9C-101B-9397-08002B2CF9AE}" pid="7" name="MSIP_Label_a7295cc1-d279-42ac-ab4d-3b0f4fece050_ActionId">
    <vt:lpwstr>4bdcfc50-ea40-4d03-9cbe-5bbffb10fe79</vt:lpwstr>
  </property>
  <property fmtid="{D5CDD505-2E9C-101B-9397-08002B2CF9AE}" pid="8" name="MSIP_Label_a7295cc1-d279-42ac-ab4d-3b0f4fece050_ContentBits">
    <vt:lpwstr>0</vt:lpwstr>
  </property>
</Properties>
</file>